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p119\Desktop\"/>
    </mc:Choice>
  </mc:AlternateContent>
  <bookViews>
    <workbookView xWindow="0" yWindow="0" windowWidth="24000" windowHeight="9690" tabRatio="888" activeTab="4"/>
  </bookViews>
  <sheets>
    <sheet name="안내문" sheetId="14" r:id="rId1"/>
    <sheet name="평가점수 근거자료_예시(필독)" sheetId="15" r:id="rId2"/>
    <sheet name="자기평가서_예시(필독)" sheetId="16" r:id="rId3"/>
    <sheet name="평가점수 근거자료(실제 자료 입력 양식)" sheetId="4" r:id="rId4"/>
    <sheet name="자기평가서(실제 자기평점 입력 양식)" sheetId="13"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5" l="1"/>
  <c r="H5" i="15"/>
  <c r="R4" i="16" l="1"/>
  <c r="H8" i="15"/>
  <c r="H7" i="15"/>
  <c r="H4" i="15"/>
  <c r="K3" i="16" l="1"/>
  <c r="D4" i="16"/>
  <c r="K4" i="16"/>
  <c r="R3" i="16"/>
  <c r="D3" i="16"/>
</calcChain>
</file>

<file path=xl/sharedStrings.xml><?xml version="1.0" encoding="utf-8"?>
<sst xmlns="http://schemas.openxmlformats.org/spreadsheetml/2006/main" count="1194" uniqueCount="198">
  <si>
    <t>경영상태</t>
    <phoneticPr fontId="1" type="noConversion"/>
  </si>
  <si>
    <t>신용평가등급</t>
    <phoneticPr fontId="1" type="noConversion"/>
  </si>
  <si>
    <t>결격사유</t>
    <phoneticPr fontId="1" type="noConversion"/>
  </si>
  <si>
    <t>비고</t>
  </si>
  <si>
    <t>동일공종 실적</t>
    <phoneticPr fontId="1" type="noConversion"/>
  </si>
  <si>
    <t>신인도</t>
  </si>
  <si>
    <t>구분</t>
  </si>
  <si>
    <r>
      <t>2011</t>
    </r>
    <r>
      <rPr>
        <b/>
        <sz val="11"/>
        <color rgb="FF000000"/>
        <rFont val="맑은 고딕"/>
        <family val="3"/>
        <charset val="129"/>
        <scheme val="minor"/>
      </rPr>
      <t>년</t>
    </r>
    <phoneticPr fontId="1" type="noConversion"/>
  </si>
  <si>
    <r>
      <t>2012</t>
    </r>
    <r>
      <rPr>
        <b/>
        <sz val="11"/>
        <color rgb="FF000000"/>
        <rFont val="맑은 고딕"/>
        <family val="3"/>
        <charset val="129"/>
        <scheme val="minor"/>
      </rPr>
      <t>년</t>
    </r>
    <phoneticPr fontId="1" type="noConversion"/>
  </si>
  <si>
    <r>
      <t>2013</t>
    </r>
    <r>
      <rPr>
        <b/>
        <sz val="11"/>
        <color rgb="FF000000"/>
        <rFont val="맑은 고딕"/>
        <family val="3"/>
        <charset val="129"/>
        <scheme val="minor"/>
      </rPr>
      <t>년</t>
    </r>
    <phoneticPr fontId="1" type="noConversion"/>
  </si>
  <si>
    <t>처분건수</t>
    <phoneticPr fontId="1" type="noConversion"/>
  </si>
  <si>
    <t>경영상태</t>
    <phoneticPr fontId="1" type="noConversion"/>
  </si>
  <si>
    <t>구 분</t>
  </si>
  <si>
    <t>배점한도</t>
  </si>
  <si>
    <t>자기평점</t>
  </si>
  <si>
    <t>경영상태</t>
  </si>
  <si>
    <t>신용평가등급</t>
  </si>
  <si>
    <t>안전관리</t>
  </si>
  <si>
    <t>결격사유</t>
  </si>
  <si>
    <t>이행위험</t>
  </si>
  <si>
    <t>합 계</t>
  </si>
  <si>
    <t>총평정점</t>
  </si>
  <si>
    <t>업체명</t>
    <phoneticPr fontId="1" type="noConversion"/>
  </si>
  <si>
    <r>
      <t>2010</t>
    </r>
    <r>
      <rPr>
        <b/>
        <sz val="11"/>
        <color rgb="FF000000"/>
        <rFont val="맑은 고딕"/>
        <family val="3"/>
        <charset val="129"/>
        <scheme val="minor"/>
      </rPr>
      <t>년</t>
    </r>
    <phoneticPr fontId="1" type="noConversion"/>
  </si>
  <si>
    <t>2014년</t>
    <phoneticPr fontId="1" type="noConversion"/>
  </si>
  <si>
    <t>수리실적</t>
    <phoneticPr fontId="1" type="noConversion"/>
  </si>
  <si>
    <t>수리실적 건수</t>
    <phoneticPr fontId="1" type="noConversion"/>
  </si>
  <si>
    <t>수리실적 금액</t>
    <phoneticPr fontId="1" type="noConversion"/>
  </si>
  <si>
    <t>전체실적</t>
    <phoneticPr fontId="1" type="noConversion"/>
  </si>
  <si>
    <t>공종별실적</t>
    <phoneticPr fontId="1" type="noConversion"/>
  </si>
  <si>
    <t>보수단청업</t>
    <phoneticPr fontId="1" type="noConversion"/>
  </si>
  <si>
    <t>조경업</t>
    <phoneticPr fontId="1" type="noConversion"/>
  </si>
  <si>
    <t>식물보호업</t>
    <phoneticPr fontId="1" type="noConversion"/>
  </si>
  <si>
    <t>단청공사업</t>
    <phoneticPr fontId="1" type="noConversion"/>
  </si>
  <si>
    <t>목공사업</t>
    <phoneticPr fontId="1" type="noConversion"/>
  </si>
  <si>
    <t>석공사업</t>
    <phoneticPr fontId="1" type="noConversion"/>
  </si>
  <si>
    <t>번와공사업</t>
    <phoneticPr fontId="1" type="noConversion"/>
  </si>
  <si>
    <t>보존과학업</t>
    <phoneticPr fontId="1" type="noConversion"/>
  </si>
  <si>
    <t>연도</t>
    <phoneticPr fontId="1" type="noConversion"/>
  </si>
  <si>
    <t>참여 건수</t>
    <phoneticPr fontId="1" type="noConversion"/>
  </si>
  <si>
    <t>1억원 미만</t>
    <phoneticPr fontId="1" type="noConversion"/>
  </si>
  <si>
    <t>1억원 ~ 
3억원 미만</t>
    <phoneticPr fontId="1" type="noConversion"/>
  </si>
  <si>
    <t>3억원 이상</t>
    <phoneticPr fontId="1" type="noConversion"/>
  </si>
  <si>
    <t>구분</t>
    <phoneticPr fontId="1" type="noConversion"/>
  </si>
  <si>
    <t>보유 기술자</t>
    <phoneticPr fontId="1" type="noConversion"/>
  </si>
  <si>
    <t>보유 기능자</t>
    <phoneticPr fontId="1" type="noConversion"/>
  </si>
  <si>
    <t>해당 자격 
취득 15년 이상</t>
    <phoneticPr fontId="1" type="noConversion"/>
  </si>
  <si>
    <t>문화재수리업 등록 년수</t>
    <phoneticPr fontId="1" type="noConversion"/>
  </si>
  <si>
    <t>경력평가</t>
  </si>
  <si>
    <t>경력평가</t>
    <phoneticPr fontId="1" type="noConversion"/>
  </si>
  <si>
    <t>신용평가등급</t>
    <phoneticPr fontId="1" type="noConversion"/>
  </si>
  <si>
    <t>내용</t>
    <phoneticPr fontId="1" type="noConversion"/>
  </si>
  <si>
    <t>2014년 재무제표 기준</t>
    <phoneticPr fontId="1" type="noConversion"/>
  </si>
  <si>
    <t>자기자본 비율</t>
    <phoneticPr fontId="1" type="noConversion"/>
  </si>
  <si>
    <t>유동비율</t>
    <phoneticPr fontId="1" type="noConversion"/>
  </si>
  <si>
    <t>영업정지 처분</t>
  </si>
  <si>
    <t>보수교육 이행실태</t>
  </si>
  <si>
    <t>보수교육 이행실태</t>
    <phoneticPr fontId="1" type="noConversion"/>
  </si>
  <si>
    <t>기술자</t>
    <phoneticPr fontId="1" type="noConversion"/>
  </si>
  <si>
    <t>수리실적</t>
  </si>
  <si>
    <t>수리지역전문성</t>
  </si>
  <si>
    <t>공동수급체 구성</t>
  </si>
  <si>
    <r>
      <t>보유기술</t>
    </r>
    <r>
      <rPr>
        <b/>
        <sz val="11"/>
        <color rgb="FF000000"/>
        <rFont val="맑은 고딕"/>
        <family val="1"/>
        <charset val="129"/>
        <scheme val="minor"/>
      </rPr>
      <t>(능)자 능력</t>
    </r>
    <phoneticPr fontId="1" type="noConversion"/>
  </si>
  <si>
    <t>+2</t>
    <phoneticPr fontId="1" type="noConversion"/>
  </si>
  <si>
    <t>-2/-1/-0.5</t>
    <phoneticPr fontId="1" type="noConversion"/>
  </si>
  <si>
    <t>15</t>
    <phoneticPr fontId="1" type="noConversion"/>
  </si>
  <si>
    <t>10</t>
    <phoneticPr fontId="1" type="noConversion"/>
  </si>
  <si>
    <t>5</t>
    <phoneticPr fontId="1" type="noConversion"/>
  </si>
  <si>
    <t>40</t>
    <phoneticPr fontId="1" type="noConversion"/>
  </si>
  <si>
    <t>50</t>
    <phoneticPr fontId="1" type="noConversion"/>
  </si>
  <si>
    <t>+1.5/+1/+0.5</t>
    <phoneticPr fontId="1" type="noConversion"/>
  </si>
  <si>
    <t>-20</t>
    <phoneticPr fontId="1" type="noConversion"/>
  </si>
  <si>
    <t>* 입찰가격</t>
    <phoneticPr fontId="1" type="noConversion"/>
  </si>
  <si>
    <r>
      <rPr>
        <sz val="11"/>
        <color theme="1"/>
        <rFont val="맑은 고딕"/>
        <family val="3"/>
        <charset val="129"/>
        <scheme val="minor"/>
      </rPr>
      <t>2</t>
    </r>
    <r>
      <rPr>
        <sz val="11"/>
        <color theme="1"/>
        <rFont val="맑은 고딕"/>
        <family val="2"/>
        <charset val="129"/>
        <scheme val="minor"/>
      </rPr>
      <t xml:space="preserve">) </t>
    </r>
    <r>
      <rPr>
        <sz val="12"/>
        <color rgb="FF000000"/>
        <rFont val="맑은 고딕"/>
        <family val="3"/>
        <charset val="129"/>
        <scheme val="minor"/>
      </rPr>
      <t xml:space="preserve">입찰금액 심사 시 해당투찰금액이 </t>
    </r>
    <r>
      <rPr>
        <sz val="12"/>
        <color rgb="FF000000"/>
        <rFont val="한양신명조"/>
        <family val="3"/>
        <charset val="129"/>
      </rPr>
      <t>“</t>
    </r>
    <r>
      <rPr>
        <sz val="12"/>
        <color rgb="FF000000"/>
        <rFont val="맑은 고딕"/>
        <family val="3"/>
        <charset val="129"/>
        <scheme val="minor"/>
      </rPr>
      <t xml:space="preserve">균형가격에서 균형가격의 </t>
    </r>
    <r>
      <rPr>
        <sz val="12"/>
        <color rgb="FF000000"/>
        <rFont val="한양신명조"/>
        <family val="3"/>
        <charset val="129"/>
      </rPr>
      <t>97%”</t>
    </r>
    <r>
      <rPr>
        <sz val="12"/>
        <color rgb="FF000000"/>
        <rFont val="맑은 고딕"/>
        <family val="3"/>
        <charset val="129"/>
        <scheme val="minor"/>
      </rPr>
      <t>사이에 해당될 경우에는 가격점수의 만점을 부여한다</t>
    </r>
    <r>
      <rPr>
        <sz val="12"/>
        <color rgb="FF000000"/>
        <rFont val="한양신명조"/>
        <family val="3"/>
        <charset val="129"/>
      </rPr>
      <t>.</t>
    </r>
    <phoneticPr fontId="1" type="noConversion"/>
  </si>
  <si>
    <r>
      <rPr>
        <sz val="11"/>
        <color theme="1"/>
        <rFont val="맑은 고딕"/>
        <family val="3"/>
        <charset val="129"/>
        <scheme val="minor"/>
      </rPr>
      <t>3</t>
    </r>
    <r>
      <rPr>
        <sz val="11"/>
        <color theme="1"/>
        <rFont val="맑은 고딕"/>
        <family val="2"/>
        <charset val="129"/>
        <scheme val="minor"/>
      </rPr>
      <t xml:space="preserve">) </t>
    </r>
    <r>
      <rPr>
        <sz val="12"/>
        <color rgb="FF000000"/>
        <rFont val="맑은 고딕"/>
        <family val="3"/>
        <charset val="129"/>
        <scheme val="minor"/>
      </rPr>
      <t xml:space="preserve">입찰금액 심사 시 해당투찰금액이 </t>
    </r>
    <r>
      <rPr>
        <sz val="12"/>
        <color rgb="FF000000"/>
        <rFont val="한양신명조"/>
        <family val="3"/>
        <charset val="129"/>
      </rPr>
      <t>“</t>
    </r>
    <r>
      <rPr>
        <sz val="12"/>
        <color rgb="FF000000"/>
        <rFont val="맑은 고딕"/>
        <family val="3"/>
        <charset val="129"/>
        <scheme val="minor"/>
      </rPr>
      <t xml:space="preserve">균형가격의 </t>
    </r>
    <r>
      <rPr>
        <sz val="12"/>
        <color rgb="FF000000"/>
        <rFont val="한양신명조"/>
        <family val="3"/>
        <charset val="129"/>
      </rPr>
      <t>97%”</t>
    </r>
    <r>
      <rPr>
        <sz val="12"/>
        <color rgb="FF000000"/>
        <rFont val="맑은 고딕"/>
        <family val="3"/>
        <charset val="129"/>
        <scheme val="minor"/>
      </rPr>
      <t xml:space="preserve">미만일 경우에는 입찰금액 배점의 </t>
    </r>
    <r>
      <rPr>
        <sz val="12"/>
        <color rgb="FF000000"/>
        <rFont val="한양신명조"/>
        <family val="3"/>
        <charset val="129"/>
      </rPr>
      <t>80%</t>
    </r>
    <r>
      <rPr>
        <sz val="12"/>
        <color rgb="FF000000"/>
        <rFont val="맑은 고딕"/>
        <family val="3"/>
        <charset val="129"/>
        <scheme val="minor"/>
      </rPr>
      <t>에 해당하는 점수를 부여한다</t>
    </r>
    <r>
      <rPr>
        <sz val="12"/>
        <color rgb="FF000000"/>
        <rFont val="한양신명조"/>
        <family val="3"/>
        <charset val="129"/>
      </rPr>
      <t>.</t>
    </r>
    <phoneticPr fontId="1" type="noConversion"/>
  </si>
  <si>
    <r>
      <t>4</t>
    </r>
    <r>
      <rPr>
        <sz val="11"/>
        <color theme="1"/>
        <rFont val="맑은 고딕"/>
        <family val="2"/>
        <charset val="129"/>
        <scheme val="minor"/>
      </rPr>
      <t xml:space="preserve">) </t>
    </r>
    <r>
      <rPr>
        <sz val="12"/>
        <color rgb="FF000000"/>
        <rFont val="맑은 고딕"/>
        <family val="3"/>
        <charset val="129"/>
        <scheme val="minor"/>
      </rPr>
      <t>투찰금액이</t>
    </r>
    <r>
      <rPr>
        <sz val="12"/>
        <color rgb="FF000000"/>
        <rFont val="맑은 고딕"/>
        <family val="2"/>
        <charset val="129"/>
        <scheme val="minor"/>
      </rPr>
      <t xml:space="preserve"> </t>
    </r>
    <r>
      <rPr>
        <sz val="12"/>
        <color rgb="FF000000"/>
        <rFont val="맑은 고딕"/>
        <family val="3"/>
        <charset val="129"/>
        <scheme val="minor"/>
      </rPr>
      <t>균형가격의</t>
    </r>
    <r>
      <rPr>
        <sz val="12"/>
        <color rgb="FF000000"/>
        <rFont val="맑은 고딕"/>
        <family val="2"/>
        <charset val="129"/>
        <scheme val="minor"/>
      </rPr>
      <t xml:space="preserve"> 97%</t>
    </r>
    <r>
      <rPr>
        <sz val="12"/>
        <color rgb="FF000000"/>
        <rFont val="맑은 고딕"/>
        <family val="3"/>
        <charset val="129"/>
        <scheme val="minor"/>
      </rPr>
      <t>이상</t>
    </r>
    <r>
      <rPr>
        <sz val="12"/>
        <color rgb="FF000000"/>
        <rFont val="맑은 고딕"/>
        <family val="2"/>
        <charset val="129"/>
        <scheme val="minor"/>
      </rPr>
      <t xml:space="preserve"> 100% </t>
    </r>
    <r>
      <rPr>
        <sz val="12"/>
        <color rgb="FF000000"/>
        <rFont val="맑은 고딕"/>
        <family val="3"/>
        <charset val="129"/>
        <scheme val="minor"/>
      </rPr>
      <t>미만일</t>
    </r>
    <r>
      <rPr>
        <sz val="12"/>
        <color rgb="FF000000"/>
        <rFont val="맑은 고딕"/>
        <family val="2"/>
        <charset val="129"/>
        <scheme val="minor"/>
      </rPr>
      <t xml:space="preserve"> </t>
    </r>
    <r>
      <rPr>
        <sz val="12"/>
        <color rgb="FF000000"/>
        <rFont val="맑은 고딕"/>
        <family val="3"/>
        <charset val="129"/>
        <scheme val="minor"/>
      </rPr>
      <t>경우</t>
    </r>
    <r>
      <rPr>
        <sz val="12"/>
        <color rgb="FF000000"/>
        <rFont val="맑은 고딕"/>
        <family val="2"/>
        <charset val="129"/>
        <scheme val="minor"/>
      </rPr>
      <t xml:space="preserve"> 30</t>
    </r>
    <r>
      <rPr>
        <sz val="12"/>
        <color rgb="FF000000"/>
        <rFont val="맑은 고딕"/>
        <family val="3"/>
        <charset val="129"/>
        <scheme val="minor"/>
      </rPr>
      <t>점을</t>
    </r>
    <r>
      <rPr>
        <sz val="12"/>
        <color rgb="FF000000"/>
        <rFont val="맑은 고딕"/>
        <family val="2"/>
        <charset val="129"/>
        <scheme val="minor"/>
      </rPr>
      <t xml:space="preserve"> </t>
    </r>
    <r>
      <rPr>
        <sz val="12"/>
        <color rgb="FF000000"/>
        <rFont val="맑은 고딕"/>
        <family val="3"/>
        <charset val="129"/>
        <scheme val="minor"/>
      </rPr>
      <t>부여하고</t>
    </r>
    <r>
      <rPr>
        <sz val="12"/>
        <color rgb="FF000000"/>
        <rFont val="맑은 고딕"/>
        <family val="2"/>
        <charset val="129"/>
        <scheme val="minor"/>
      </rPr>
      <t xml:space="preserve">, 97% </t>
    </r>
    <r>
      <rPr>
        <sz val="12"/>
        <color rgb="FF000000"/>
        <rFont val="맑은 고딕"/>
        <family val="3"/>
        <charset val="129"/>
        <scheme val="minor"/>
      </rPr>
      <t>미만일</t>
    </r>
    <r>
      <rPr>
        <sz val="12"/>
        <color rgb="FF000000"/>
        <rFont val="맑은 고딕"/>
        <family val="2"/>
        <charset val="129"/>
        <scheme val="minor"/>
      </rPr>
      <t xml:space="preserve"> </t>
    </r>
    <r>
      <rPr>
        <sz val="12"/>
        <color rgb="FF000000"/>
        <rFont val="맑은 고딕"/>
        <family val="3"/>
        <charset val="129"/>
        <scheme val="minor"/>
      </rPr>
      <t>경우는</t>
    </r>
    <r>
      <rPr>
        <sz val="12"/>
        <color rgb="FF000000"/>
        <rFont val="맑은 고딕"/>
        <family val="2"/>
        <charset val="129"/>
        <scheme val="minor"/>
      </rPr>
      <t xml:space="preserve"> 20</t>
    </r>
    <r>
      <rPr>
        <sz val="12"/>
        <color rgb="FF000000"/>
        <rFont val="맑은 고딕"/>
        <family val="3"/>
        <charset val="129"/>
        <scheme val="minor"/>
      </rPr>
      <t>점을</t>
    </r>
    <r>
      <rPr>
        <sz val="12"/>
        <color rgb="FF000000"/>
        <rFont val="맑은 고딕"/>
        <family val="2"/>
        <charset val="129"/>
        <scheme val="minor"/>
      </rPr>
      <t xml:space="preserve"> </t>
    </r>
    <r>
      <rPr>
        <sz val="12"/>
        <color rgb="FF000000"/>
        <rFont val="맑은 고딕"/>
        <family val="3"/>
        <charset val="129"/>
        <scheme val="minor"/>
      </rPr>
      <t>부여한다</t>
    </r>
    <r>
      <rPr>
        <sz val="12"/>
        <color rgb="FF000000"/>
        <rFont val="맑은 고딕"/>
        <family val="2"/>
        <charset val="129"/>
        <scheme val="minor"/>
      </rPr>
      <t>.</t>
    </r>
    <phoneticPr fontId="1" type="noConversion"/>
  </si>
  <si>
    <t>5) 투찰금액이 균형가격의 97%이상 100% 미만일 경우 40점을 부여하고, 97% 미만일 경우는 30점을 부여한다.</t>
    <phoneticPr fontId="1" type="noConversion"/>
  </si>
  <si>
    <t>6) 투찰금액이 균형가격의 97%이상 100% 미만일 경우 50점을 부여하고, 97% 미만일 경우는 40점을 부여한다.</t>
    <phoneticPr fontId="1" type="noConversion"/>
  </si>
  <si>
    <r>
      <rPr>
        <sz val="11"/>
        <color theme="1"/>
        <rFont val="맑은 고딕"/>
        <family val="3"/>
        <charset val="129"/>
        <scheme val="minor"/>
      </rPr>
      <t>1</t>
    </r>
    <r>
      <rPr>
        <sz val="11"/>
        <color theme="1"/>
        <rFont val="맑은 고딕"/>
        <family val="2"/>
        <charset val="129"/>
        <scheme val="minor"/>
      </rPr>
      <t xml:space="preserve">) </t>
    </r>
    <r>
      <rPr>
        <sz val="12"/>
        <color rgb="FF000000"/>
        <rFont val="맑은 고딕"/>
        <family val="3"/>
        <charset val="129"/>
        <scheme val="minor"/>
      </rPr>
      <t>입찰금액 심사는 예정가격과 균형가격(평균가격과 유사용어)을 통해 입찰금액에 따른 가격점수를 산식에 따라 산출하는 것을 말한다</t>
    </r>
    <r>
      <rPr>
        <sz val="12"/>
        <color rgb="FF000000"/>
        <rFont val="한양신명조"/>
        <family val="3"/>
        <charset val="129"/>
      </rPr>
      <t>.</t>
    </r>
    <phoneticPr fontId="1" type="noConversion"/>
  </si>
  <si>
    <t>※ 본 시트 기재내용은 자기평가서 작성 및 종합적격심사 시 근거자료로 각 수리업체가 제출 또는 현재 보유한 현황을 정확히 기입</t>
    <phoneticPr fontId="1" type="noConversion"/>
  </si>
  <si>
    <t>참고사항(용어설명)</t>
    <phoneticPr fontId="1" type="noConversion"/>
  </si>
  <si>
    <t>보유 기술(능)자 인원 수</t>
    <phoneticPr fontId="1" type="noConversion"/>
  </si>
  <si>
    <t>최근 5년간 보수교육 이행 인원 수</t>
    <phoneticPr fontId="1" type="noConversion"/>
  </si>
  <si>
    <t>최근 3년간 영업정지 처분</t>
    <phoneticPr fontId="1" type="noConversion"/>
  </si>
  <si>
    <t>최근 3년간 총 처분 기간</t>
    <phoneticPr fontId="1" type="noConversion"/>
  </si>
  <si>
    <t>추정금액(80,615,340), 공종(1개:보수단청업)</t>
    <phoneticPr fontId="1" type="noConversion"/>
  </si>
  <si>
    <t>보유 기술(능)자 능력</t>
    <phoneticPr fontId="1" type="noConversion"/>
  </si>
  <si>
    <t>수리지역전문성</t>
    <phoneticPr fontId="1" type="noConversion"/>
  </si>
  <si>
    <t>공동수급체 구성</t>
    <phoneticPr fontId="1" type="noConversion"/>
  </si>
  <si>
    <t>참여비율</t>
    <phoneticPr fontId="1" type="noConversion"/>
  </si>
  <si>
    <t>전문문화재수리업 여부</t>
    <phoneticPr fontId="1" type="noConversion"/>
  </si>
  <si>
    <t>비고</t>
    <phoneticPr fontId="1" type="noConversion"/>
  </si>
  <si>
    <t>공동수급체 참여업체 수</t>
    <phoneticPr fontId="1" type="noConversion"/>
  </si>
  <si>
    <t>해당 자격 
취득 7년 이상</t>
    <phoneticPr fontId="1" type="noConversion"/>
  </si>
  <si>
    <t>해당 자격 
취득 0년 이상</t>
    <phoneticPr fontId="1" type="noConversion"/>
  </si>
  <si>
    <t>수리이행능력</t>
    <phoneticPr fontId="1" type="noConversion"/>
  </si>
  <si>
    <t>2012년</t>
    <phoneticPr fontId="1" type="noConversion"/>
  </si>
  <si>
    <t>2013년</t>
    <phoneticPr fontId="1" type="noConversion"/>
  </si>
  <si>
    <t>2014년</t>
    <phoneticPr fontId="1" type="noConversion"/>
  </si>
  <si>
    <t>구분</t>
    <phoneticPr fontId="1" type="noConversion"/>
  </si>
  <si>
    <t>결격사유</t>
    <phoneticPr fontId="1" type="noConversion"/>
  </si>
  <si>
    <t>이행위험</t>
    <phoneticPr fontId="1" type="noConversion"/>
  </si>
  <si>
    <t>입찰보증증권 발급 가능 여부</t>
    <phoneticPr fontId="1" type="noConversion"/>
  </si>
  <si>
    <t>+2/+1/+0.5</t>
    <phoneticPr fontId="1" type="noConversion"/>
  </si>
  <si>
    <t>10</t>
    <phoneticPr fontId="1" type="noConversion"/>
  </si>
  <si>
    <t>안전관리(산업재해율)</t>
    <phoneticPr fontId="1" type="noConversion"/>
  </si>
  <si>
    <t>한국조달연구원</t>
    <phoneticPr fontId="1" type="noConversion"/>
  </si>
  <si>
    <t>BBB+</t>
    <phoneticPr fontId="1" type="noConversion"/>
  </si>
  <si>
    <t>-</t>
    <phoneticPr fontId="1" type="noConversion"/>
  </si>
  <si>
    <t>사업장소재지(해당 수리 건에서 적용받는 지역)</t>
    <phoneticPr fontId="1" type="noConversion"/>
  </si>
  <si>
    <t>최근 3년간을 기준으로 안전보건공단 기업체 산업재해율 확인서 기준 산업재해율 기입</t>
    <phoneticPr fontId="1" type="noConversion"/>
  </si>
  <si>
    <t>최근 5년전까지 기술자 및 기능자별 교육수료증을 발급받은 인원 수를 기입</t>
    <phoneticPr fontId="1" type="noConversion"/>
  </si>
  <si>
    <t>최근 3년간 수리업자에 대한 영업정지 처분에 따른 행정적 제재조치 건수 및 총 처분 기간 작성</t>
    <phoneticPr fontId="1" type="noConversion"/>
  </si>
  <si>
    <t>산정결과</t>
    <phoneticPr fontId="1" type="noConversion"/>
  </si>
  <si>
    <t>기초공사</t>
    <phoneticPr fontId="1" type="noConversion"/>
  </si>
  <si>
    <t>목공사업</t>
    <phoneticPr fontId="1" type="noConversion"/>
  </si>
  <si>
    <t>지붕공사</t>
    <phoneticPr fontId="1" type="noConversion"/>
  </si>
  <si>
    <t>전돌공사</t>
    <phoneticPr fontId="1" type="noConversion"/>
  </si>
  <si>
    <t>미장공사</t>
    <phoneticPr fontId="1" type="noConversion"/>
  </si>
  <si>
    <t>창호공사</t>
    <phoneticPr fontId="1" type="noConversion"/>
  </si>
  <si>
    <t>온돌공사</t>
    <phoneticPr fontId="1" type="noConversion"/>
  </si>
  <si>
    <t>수장공사</t>
    <phoneticPr fontId="1" type="noConversion"/>
  </si>
  <si>
    <t>석공사업</t>
    <phoneticPr fontId="1" type="noConversion"/>
  </si>
  <si>
    <t>석조물공사</t>
    <phoneticPr fontId="1" type="noConversion"/>
  </si>
  <si>
    <t>단청공사업</t>
    <phoneticPr fontId="1" type="noConversion"/>
  </si>
  <si>
    <t>유구정비공사</t>
    <phoneticPr fontId="1" type="noConversion"/>
  </si>
  <si>
    <t>보존처리공사</t>
    <phoneticPr fontId="1" type="noConversion"/>
  </si>
  <si>
    <t>식물보호공사</t>
    <phoneticPr fontId="1" type="noConversion"/>
  </si>
  <si>
    <t>조경공사</t>
    <phoneticPr fontId="1" type="noConversion"/>
  </si>
  <si>
    <t>합계</t>
    <phoneticPr fontId="1" type="noConversion"/>
  </si>
  <si>
    <t>추정금액(419,576,840), 공종(5개:기초공사/목공사/지붕공사/전돌공사/미장공사)</t>
    <phoneticPr fontId="1" type="noConversion"/>
  </si>
  <si>
    <t>추정금액(253,765,230), 공종(3개:기초공사/목공사/지붕공사)</t>
    <phoneticPr fontId="1" type="noConversion"/>
  </si>
  <si>
    <t>추정금액(80,615,340), 공종(1개:기초공사)</t>
    <phoneticPr fontId="1" type="noConversion"/>
  </si>
  <si>
    <t>14.5</t>
    <phoneticPr fontId="1" type="noConversion"/>
  </si>
  <si>
    <t>10</t>
    <phoneticPr fontId="1" type="noConversion"/>
  </si>
  <si>
    <t>2</t>
    <phoneticPr fontId="1" type="noConversion"/>
  </si>
  <si>
    <t>0</t>
    <phoneticPr fontId="1" type="noConversion"/>
  </si>
  <si>
    <t>0.5</t>
    <phoneticPr fontId="1" type="noConversion"/>
  </si>
  <si>
    <t>1</t>
    <phoneticPr fontId="1" type="noConversion"/>
  </si>
  <si>
    <t>0.10</t>
    <phoneticPr fontId="1" type="noConversion"/>
  </si>
  <si>
    <t>2</t>
    <phoneticPr fontId="1" type="noConversion"/>
  </si>
  <si>
    <t>신용평가등급 또는 자기자본 비율, 유동비율을 모두 기입하고, 본 시뮬레이션에서는 자기평가서에서는 가장 유리한 평가방법을 선정하여 점수를 기입</t>
    <phoneticPr fontId="1" type="noConversion"/>
  </si>
  <si>
    <t>자산 및 유동비율 평가 적용하며, 본 시뮬레이션에서의 자기자본비율 및 유동비율은 평가점수근거자료_예시에서 제시한 2013년을 기준으로 함</t>
    <phoneticPr fontId="1" type="noConversion"/>
  </si>
  <si>
    <t>본 시뮬레이션에서는 해당 수리 건이 수리업체에 속해 있는 지역에서 발주된 것으로 간주하고 진행함</t>
    <phoneticPr fontId="1" type="noConversion"/>
  </si>
  <si>
    <t>영업정지 처분이 있을 경우 해당 기록을 제시하고 작성함. 단, 제시된 기록은 본 원에서만 확인을 진행할 것이며, 제시된 기록에 따라 평점비율이 산정되므로 필히 있는 그대로의 기록 제시가 필요</t>
    <phoneticPr fontId="1" type="noConversion"/>
  </si>
  <si>
    <t>10년 이상이므로 10점 부여</t>
    <phoneticPr fontId="1" type="noConversion"/>
  </si>
  <si>
    <t>10년 이상이므로 5점 부여</t>
    <phoneticPr fontId="1" type="noConversion"/>
  </si>
  <si>
    <t>보유기술자 45 보유기능자 36으로 보유기술자는 45점 이상일 경우 7.5점, 보유기능자 36점 이상이므로 7점을 적용</t>
    <phoneticPr fontId="1" type="noConversion"/>
  </si>
  <si>
    <t>보유기술자 45 보유기능자 36으로 보유기술자는 45점 이상일 경우 5점, 보유기능자 36점 이상이므로 4.5점을 적용</t>
    <phoneticPr fontId="1" type="noConversion"/>
  </si>
  <si>
    <t>30</t>
    <phoneticPr fontId="1" type="noConversion"/>
  </si>
  <si>
    <t>균형가격 입찰가격(금액 입력)</t>
    <phoneticPr fontId="1" type="noConversion"/>
  </si>
  <si>
    <t>투찰가격 입찰가격(금액 입력)</t>
    <phoneticPr fontId="1" type="noConversion"/>
  </si>
  <si>
    <t>50</t>
    <phoneticPr fontId="1" type="noConversion"/>
  </si>
  <si>
    <t>40</t>
    <phoneticPr fontId="1" type="noConversion"/>
  </si>
  <si>
    <t>아래의 공종별 연도별 수행한 실적 건수 및 금액의 합계 기재</t>
    <phoneticPr fontId="1" type="noConversion"/>
  </si>
  <si>
    <t>공종별/연도별 자사의 수주 건수를 작성한 후 해당 수주 건수별 금액을 더하여 수리실적 금액 기재</t>
    <phoneticPr fontId="1" type="noConversion"/>
  </si>
  <si>
    <t>현재 자사에서 보유(상근자로서 6개월 이상)하고 있는 기술자의 자격 취득 후 경력을 산정하여 인원 수 기재</t>
    <phoneticPr fontId="1" type="noConversion"/>
  </si>
  <si>
    <r>
      <t>*현재 업체 소재지역을 광역시도 단위로 기재하고 괄호에는 지역제한 적용 광역시도를 기입 
*사업장소재지역에서 입찰에서 요구하는 공종과 같은 과거 5년간 동일공종 수행 실적 기입 (</t>
    </r>
    <r>
      <rPr>
        <b/>
        <u/>
        <sz val="10"/>
        <color rgb="FF000000"/>
        <rFont val="맑은 고딕"/>
        <family val="3"/>
        <charset val="129"/>
        <scheme val="minor"/>
      </rPr>
      <t>본 시뮬레이션에서는 문화재수리업 8개 업종 기준 응답 업체별 업종과 동일 수리공종에 대해 사업장소재지역내에서 5년간 수행한 건수</t>
    </r>
    <r>
      <rPr>
        <sz val="10"/>
        <color rgb="FF000000"/>
        <rFont val="맑은 고딕"/>
        <family val="3"/>
        <charset val="129"/>
        <scheme val="minor"/>
      </rPr>
      <t>)</t>
    </r>
    <phoneticPr fontId="1" type="noConversion"/>
  </si>
  <si>
    <r>
      <t>60%/</t>
    </r>
    <r>
      <rPr>
        <b/>
        <sz val="10"/>
        <color rgb="FF0070C0"/>
        <rFont val="맑은 고딕"/>
        <family val="3"/>
        <charset val="129"/>
        <scheme val="minor"/>
      </rPr>
      <t>58.94%(2013년 한국은행 발표 기준자료로 고정값)</t>
    </r>
    <phoneticPr fontId="1" type="noConversion"/>
  </si>
  <si>
    <r>
      <t>250%/</t>
    </r>
    <r>
      <rPr>
        <b/>
        <sz val="10"/>
        <color rgb="FF0070C0"/>
        <rFont val="맑은 고딕"/>
        <family val="3"/>
        <charset val="129"/>
        <scheme val="minor"/>
      </rPr>
      <t>232.45%(2013년 한국은행 발표 기준자료로 고정값)</t>
    </r>
    <phoneticPr fontId="1" type="noConversion"/>
  </si>
  <si>
    <r>
      <t>추정가격 기준 최대 3% 감액된 예정가격을 가정하고 예정가격 이하 84% 이상 92% 이하의 가격 범위 내에서 투찰가를 기재, 예정가격 대비 93% 이상 투찰 시 가격점수는 35점, 예정가격 대비 88%미만 시 가격평점은 0점 처리, 만점은 예정가격의 88%임(</t>
    </r>
    <r>
      <rPr>
        <b/>
        <u/>
        <sz val="11"/>
        <color rgb="FFFF0000"/>
        <rFont val="맑은 고딕"/>
        <family val="3"/>
        <charset val="129"/>
        <scheme val="minor"/>
      </rPr>
      <t>자기평점에는 투찰가격만 기재</t>
    </r>
    <r>
      <rPr>
        <b/>
        <sz val="11"/>
        <color rgb="FF0070C0"/>
        <rFont val="맑은 고딕"/>
        <family val="3"/>
        <charset val="129"/>
        <scheme val="minor"/>
      </rPr>
      <t>)</t>
    </r>
    <phoneticPr fontId="1" type="noConversion"/>
  </si>
  <si>
    <t>시뮬레이션 자료수집을 위한 안내문</t>
    <phoneticPr fontId="1" type="noConversion"/>
  </si>
  <si>
    <t>안녕하십니까?
한국조달연구원은 공공조달 전문 정책연구기관으로 공공조달 분야의 다양한 입·낙찰제도 개선을 위한 정책 및 제도개선 연구를 수행하고 있습니다. 
관련하여 본 연구원에서는 2015년 수탁연구 과제로「문화재수리 이행능력심사 세부기준 시뮬레이션 연구」를 수행하고 있습니다. 
앞서 2014년도에는 "문화재수리 계약제도 개선TF"를 구성하고 별도의 "문화재수리 계약 및 입낙찰제도 개선방안 마련 연구"를 통하여 문화재수리 이행능력심사 세부기준(초안)을 도출하였습니다. 관련하여 세부기준(초안)의 신뢰성, 타당성 및 종합적 실효성을 검증하기 위하여 실제 문화재수리업을 영위하면서 입찰에 참여하는 업체들의 평가자료를 수집하여 시뮬레이션을 실시하고자 합니다.
시뮬레이션 연구의 진행은 ⓵각 수리업체별 세부기준(초안)에 따른 평가점수 근거자료 및 자기평가서 수집 ⓶수집된 근거자료와 자기평가서를 바탕으로 다양한 입찰조건(입찰중요도 등급별, 지역제한 입찰 상황, 업체 제시의견 등)을 가정하여 대중소 규모를 고려한 적정 평가항목별 평가기준, 배점, 평점급간 등을 조정 ⓷세부기준(초안)의 1차 수정(2015년 8월 21 설명회 및 이후 제시된 의견에 대한 반영 결과도 포함) ⓸수정된 세부기준(1차 개정안)을 바탕으로 조달청 나라장터를 통한 모의입찰 진행, ⓹모의입찰 결과를 반영한 세부기준(최종안) 도출 등의 과정으로 진행 될 예정입니다.
관련하여 상기 진행단계별 결과가 도출되면 문화재수리업체들을 대상으로 설명회 및 의견 수렴 기회의 마련 및 상시적으로 세부기준(초안)의 개선을 위한 의견을 접수할 예정입니다.
자료수집은 본 엑셀파일의 "평가점수 근거자료(실제자료 입력양식)"과 "자기평가서(실제 자기평점 입력양식" 시트(sheet)에 업체별 현황을 기재하시면 되며 자료 입력 전 각각의 예시 시트를 먼저 참고하시기 바랍니다. 자료의 회신은 아래 담당연구원의 메일로 파일명을 "업체명.xls"로 하고 문서암호를 설정하여 메일에 첨부하여 주시고 본문에는 암호를 기재하여 주시기 바랍니다.
응답하신 내용은 통계법 제33조에 따라 연구 목적 이외에는 사용되지 않을 것이며 시뮬레이션 연구기간의 종료와 동시에 폐기(삭제) 될 것입니다.
문화재수리업체 관계자 여러분들께서는 세부기준(초안)의 심사분야, 평가항목, 평가기준, 배정비중, 평점급간 등의 설정에 있어 각 업체들이 보유하고 있는 실태가 충분히 반영될 수 있도록 시뮬레이션을 위한 금번 자료수집에 적극적으로 참여하여 주실 것을 부탁드립니다.
                                        - 다     음 -
- 자기평가서: 수리업체가 "평가점수 근거자료"에 기반하여 세부기준(초안)에 따른 평점기준에 따른 평가점수 입력
- 평가점수근거자료: 자기평가점수 작성 근거자료인 수리이행능력, 경영상태, 입찰가격에 대한 실제 현황 및 가상의 투찰가격을 입력
1. 회신 기간: 2015년 9월 25일 18시까지
2. 참여 방법: 본 엑셀파일 자료입력 양식 sheet에 기재하여 메일 회신
  * 파일명은 "업체명.xls" / 문서암호 설정 메일 첨부 / 암호 메일 본문 기재
3. 참여 대상: 문화재수리업체(종합 및 전문문화재수리업체로 등록된 모든 업체)
4. 문의/회신처: 한국조달연구원 김은아 연구원
                E-mail: euna@kip.re.kr / 전화: 070-8650-2426</t>
    <phoneticPr fontId="1" type="noConversion"/>
  </si>
  <si>
    <t>입찰에서 지역제한 대상 지역</t>
  </si>
  <si>
    <t>사업장소재지</t>
    <phoneticPr fontId="1" type="noConversion"/>
  </si>
  <si>
    <t>경상북도</t>
    <phoneticPr fontId="1" type="noConversion"/>
  </si>
  <si>
    <t>경상북도</t>
    <phoneticPr fontId="1" type="noConversion"/>
  </si>
  <si>
    <t>8</t>
    <phoneticPr fontId="1" type="noConversion"/>
  </si>
  <si>
    <t>10</t>
    <phoneticPr fontId="1" type="noConversion"/>
  </si>
  <si>
    <t>보유 기술자 수</t>
    <phoneticPr fontId="1" type="noConversion"/>
  </si>
  <si>
    <t>40/60</t>
    <phoneticPr fontId="1" type="noConversion"/>
  </si>
  <si>
    <t>공동입찰을 가정하고 공동수급체를 구성했을 경우 예상 참여업체 수 및 참여비율, 전문문화재수리업 여부 작성, 참여비율은 왼쪽의 공동수급체 참여업체 수 만큼 참여비율 작성, 전문문화재수리업 여부는 O, X로 구분</t>
    <phoneticPr fontId="1" type="noConversion"/>
  </si>
  <si>
    <r>
      <t>- 수리실적: 최근 5년 간 공종별 「문화재수리등에 관한 법률」의 적용을 받는 모든 문화재수리 실적 중 ‘문화재수리 종합정보시스템’에 신고된 실적
- 참여기술(능)자 능력: 최근 5년 간 기술(능)자별, 추정가격별, 공종별, 참여건수
- 보유기술(능)자 능력: 해당 자격 취득 15년, 7년, 0년 이상의 기술(능)자별 인원 수
- 경력평가: 수리업 영위기간
- 경영상태: 수리업체별 신용평가등급 기입, 2014년 재무제표 기준 자기자본 비율, 유동비율 기입(평점을 위한 분모값은 현재 발표(</t>
    </r>
    <r>
      <rPr>
        <sz val="11"/>
        <color theme="1"/>
        <rFont val="맑은 고딕"/>
        <family val="3"/>
        <charset val="129"/>
        <scheme val="minor"/>
      </rPr>
      <t>예시 참조)</t>
    </r>
    <r>
      <rPr>
        <sz val="11"/>
        <color theme="1"/>
        <rFont val="맑은 고딕"/>
        <family val="2"/>
        <charset val="129"/>
        <scheme val="minor"/>
      </rPr>
      <t>된 최근 한국은행 2013년 자료 적용)
- 영업정지 처분: 최근 3년간 영업정지 기간의 처분건수 및 총합 기간 기입
- 안전관리: 안전보건공단 기업체 산업재해율확인서를 통해 최근 3년간 재해율 기입
- 보수교육 이행실태: 최근 5년간 보수교육을 이행한 기술자별 인원 수 기입</t>
    </r>
    <phoneticPr fontId="1" type="noConversion"/>
  </si>
  <si>
    <t>x</t>
    <phoneticPr fontId="1" type="noConversion"/>
  </si>
  <si>
    <t>자산 및 유동비율 평가</t>
  </si>
  <si>
    <t>자산 및 유동비율 평가</t>
    <phoneticPr fontId="1" type="noConversion"/>
  </si>
  <si>
    <t>신용평가등급 평가</t>
  </si>
  <si>
    <t>신용평가등급 평가</t>
    <phoneticPr fontId="1" type="noConversion"/>
  </si>
  <si>
    <t>평균재해율이 1.014 대비 가상 수리업체 재해율이 0.062이므로 평균재해율의 0.4배인 0.4056 이하이므로 2점을 부여, 실제 값을 입력할 때에 제시된 평균재해율 1.014 적용</t>
    <phoneticPr fontId="1" type="noConversion"/>
  </si>
  <si>
    <t>투찰가격 입찰가격(금액 입력)</t>
    <phoneticPr fontId="1" type="noConversion"/>
  </si>
  <si>
    <r>
      <t>추정가격 기준 최대 3% 감액된 예정가격을 가정하고, 예정가격 이하로 투찰가를 입력하되, 97% 이상 100% 이하 경우 30점을 부여하고, 97% 미만과 100% 초과인 경우는 25점 부여(</t>
    </r>
    <r>
      <rPr>
        <b/>
        <u/>
        <sz val="11"/>
        <color rgb="FFFF0000"/>
        <rFont val="맑은 고딕"/>
        <family val="3"/>
        <charset val="129"/>
        <scheme val="minor"/>
      </rPr>
      <t>자기평점에는 금액만 기재</t>
    </r>
    <r>
      <rPr>
        <b/>
        <sz val="11"/>
        <color rgb="FF0070C0"/>
        <rFont val="맑은 고딕"/>
        <family val="3"/>
        <charset val="129"/>
        <scheme val="minor"/>
      </rPr>
      <t>)</t>
    </r>
    <phoneticPr fontId="1" type="noConversion"/>
  </si>
  <si>
    <r>
      <t>추정가격 기준 최대 3% 감액된 예정가격을 가정하고 예정가격 이하 84% 이상 92% 이하의 가격 범위 내에서 투찰가를 기재, 예정가격 대비 92% 이상 투찰 시 가격점수는 25점, 예정가격 대비 87%미만 시 가격평점은 0점 처리, 만점은 예정가격의 87%임</t>
    </r>
    <r>
      <rPr>
        <b/>
        <u/>
        <sz val="11"/>
        <color rgb="FFFF0000"/>
        <rFont val="맑은 고딕"/>
        <family val="3"/>
        <charset val="129"/>
        <scheme val="minor"/>
      </rPr>
      <t>(자기평점에는 금액만 기재)</t>
    </r>
    <phoneticPr fontId="1" type="noConversion"/>
  </si>
  <si>
    <r>
      <t>추정가격 기준 최대 3% 감액된 예정가격을 가정하고, 예정가격 이하로 투찰가를 입력하되, 97% 이상 100% 이하 경우 40점을 부여하고, 97% 미만과 100% 초과인 경우는 35점 부여</t>
    </r>
    <r>
      <rPr>
        <b/>
        <u/>
        <sz val="11"/>
        <color rgb="FFFF0000"/>
        <rFont val="맑은 고딕"/>
        <family val="3"/>
        <charset val="129"/>
        <scheme val="minor"/>
      </rPr>
      <t>(자기평점에는 금액만 기재)</t>
    </r>
    <phoneticPr fontId="1" type="noConversion"/>
  </si>
  <si>
    <r>
      <t>추정가격 기준 최대 3% 감액된 예정가격을  가정하고, 예정가격 이하로 투찰가를 입력하되, 97% 이상 100% 이하 경우 50점을 부여하고, 97% 미만과 100% 초과인 경우는 40점 부여(</t>
    </r>
    <r>
      <rPr>
        <b/>
        <u/>
        <sz val="11"/>
        <color rgb="FFFF0000"/>
        <rFont val="맑은 고딕"/>
        <family val="3"/>
        <charset val="129"/>
        <scheme val="minor"/>
      </rPr>
      <t>자기평점에는 금액만 기재</t>
    </r>
    <r>
      <rPr>
        <b/>
        <sz val="11"/>
        <color rgb="FF0070C0"/>
        <rFont val="맑은 고딕"/>
        <family val="3"/>
        <charset val="129"/>
        <scheme val="minor"/>
      </rPr>
      <t>)</t>
    </r>
    <phoneticPr fontId="1" type="noConversion"/>
  </si>
  <si>
    <r>
      <t>추정가격 기준 최대 3% 감액된 예정가격을 가정하고 예정가격 이하 85% 이상 92% 이하의 가격 범위 내에서 투찰가를 기재, 예정가격 대비 94% 이상 투찰 시 가격점수는 45점, 예정가격 대비 89% 미만 시 가격평점은 0점 처리, 만점은 예정가격의 89%임(</t>
    </r>
    <r>
      <rPr>
        <b/>
        <u/>
        <sz val="11"/>
        <color rgb="FFFF0000"/>
        <rFont val="맑은 고딕"/>
        <family val="3"/>
        <charset val="129"/>
        <scheme val="minor"/>
      </rPr>
      <t>자기평점에는 금액만 기재</t>
    </r>
    <r>
      <rPr>
        <b/>
        <sz val="11"/>
        <color rgb="FF0070C0"/>
        <rFont val="맑은 고딕"/>
        <family val="3"/>
        <charset val="129"/>
        <scheme val="minor"/>
      </rPr>
      <t>)</t>
    </r>
    <phoneticPr fontId="1" type="noConversion"/>
  </si>
  <si>
    <t>78.196.879</t>
    <phoneticPr fontId="1" type="noConversion"/>
  </si>
  <si>
    <r>
      <t>참여기술</t>
    </r>
    <r>
      <rPr>
        <b/>
        <sz val="11"/>
        <color rgb="FF000000"/>
        <rFont val="맑은 고딕"/>
        <family val="1"/>
        <charset val="129"/>
        <scheme val="minor"/>
      </rPr>
      <t>자 능력</t>
    </r>
    <r>
      <rPr>
        <sz val="11"/>
        <color rgb="FF000000"/>
        <rFont val="한컴바탕"/>
        <family val="1"/>
        <charset val="129"/>
      </rPr>
      <t/>
    </r>
    <phoneticPr fontId="1" type="noConversion"/>
  </si>
  <si>
    <t>- 수리실적: 최근 5년 간 공종별 「문화재수리등에 관한 법률」의 적용을 받는 모든 문화재수리 실적 중 ‘문화재수리 종합정보시스템’에 신고된 실적
- 참여기술자 능력: 최근 5년 간 기술자별, 추정가격별, 공종별, 참여건수
- 보유기술(능)자 능력: 해당 자격 취득 15년, 7년, 0년 이상의 기술(능)자별 인원 수
- 경력평가: 수리업 영위기간
- 경영상태: 수리업체별 신용평가등급 기입, 2014년 재무제표 기준 자기자본 비율, 유동비율 기입
- 영업정지 처분: 최근 3년간 영업정지 기간의 처분건수 및 총합 기간 기입
- 안전관리: 안전보건공단 기업체 산업재해율확인서를 통해 2014년 재해율 기입
- 보수교육 이행실태: 최근 5년간 보수교육을 이행한 기술(능)자별 인원 수 기입</t>
    <phoneticPr fontId="1" type="noConversion"/>
  </si>
  <si>
    <t>참여 기술자 점수(7.5)*2</t>
    <phoneticPr fontId="1" type="noConversion"/>
  </si>
  <si>
    <t>참여기술자 점수(7.5)*2</t>
    <phoneticPr fontId="1" type="noConversion"/>
  </si>
  <si>
    <t>참여기술자 점수(10)*2</t>
    <phoneticPr fontId="1" type="noConversion"/>
  </si>
  <si>
    <t>자산 및 유동비율 평가</t>
    <phoneticPr fontId="1" type="noConversion"/>
  </si>
  <si>
    <t>해당 수리 건에 참여하는 기술자의 최근 5년간 참여 건수를 기입하며 해당 기술자가 과거 이직의 기록이 있을 경우 이 역시 참여 건수에 포함할 수 있음. 또한 해당 수리 건에 다수의 참여기술자가 존재할 경우 가장 다수의 참여 건수를 가지고 있는 기술자 1인을 기준으로 작성
* 본 양식에서 고시문의 기능자는 제외하나 점수 산정을 위해 기술자 점수의 곱하기 2를 하여 참여기술(능)자 능력 점수 산정</t>
    <phoneticPr fontId="1" type="noConversion"/>
  </si>
  <si>
    <r>
      <t>참여기술</t>
    </r>
    <r>
      <rPr>
        <b/>
        <sz val="11"/>
        <color rgb="FF000000"/>
        <rFont val="맑은 고딕"/>
        <family val="1"/>
        <charset val="129"/>
        <scheme val="minor"/>
      </rPr>
      <t>(능)자 능력</t>
    </r>
    <r>
      <rPr>
        <sz val="11"/>
        <color rgb="FF000000"/>
        <rFont val="한컴바탕"/>
        <family val="1"/>
        <charset val="129"/>
      </rPr>
      <t/>
    </r>
    <phoneticPr fontId="1" type="noConversion"/>
  </si>
  <si>
    <t>참여 기술(능)자 능력 : 공종별 참여 건수 구분</t>
    <phoneticPr fontId="1" type="noConversion"/>
  </si>
  <si>
    <t>추정금액(419,576,840), 공종(5개:보수단청업/목공사/조경업/보존과학업/식물보호업)</t>
    <phoneticPr fontId="1" type="noConversion"/>
  </si>
  <si>
    <t>추정금액(253,765,230), 공종(3개:보수단청업/목공사/조경업)</t>
    <phoneticPr fontId="1" type="noConversion"/>
  </si>
  <si>
    <t>필수입력바람</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</si>
</sst>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23">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b/>
      <sz val="11"/>
      <color rgb="FF000000"/>
      <name val="맑은 고딕"/>
      <family val="3"/>
      <charset val="129"/>
      <scheme val="minor"/>
    </font>
    <font>
      <sz val="10"/>
      <color rgb="FF000000"/>
      <name val="맑은 고딕"/>
      <family val="3"/>
      <charset val="129"/>
      <scheme val="minor"/>
    </font>
    <font>
      <b/>
      <sz val="11"/>
      <color rgb="FF000000"/>
      <name val="바탕"/>
      <family val="1"/>
      <charset val="129"/>
    </font>
    <font>
      <sz val="11"/>
      <color theme="1"/>
      <name val="맑은 고딕"/>
      <family val="3"/>
      <charset val="129"/>
      <scheme val="minor"/>
    </font>
    <font>
      <b/>
      <sz val="11"/>
      <color rgb="FFFF0000"/>
      <name val="맑은 고딕"/>
      <family val="3"/>
      <charset val="129"/>
      <scheme val="minor"/>
    </font>
    <font>
      <b/>
      <sz val="14"/>
      <color theme="1"/>
      <name val="맑은 고딕"/>
      <family val="3"/>
      <charset val="129"/>
      <scheme val="minor"/>
    </font>
    <font>
      <sz val="12"/>
      <color theme="1"/>
      <name val="맑은 고딕"/>
      <family val="2"/>
      <charset val="129"/>
      <scheme val="minor"/>
    </font>
    <font>
      <sz val="12"/>
      <color theme="1"/>
      <name val="맑은 고딕"/>
      <family val="3"/>
      <charset val="129"/>
      <scheme val="minor"/>
    </font>
    <font>
      <sz val="11"/>
      <color rgb="FF000000"/>
      <name val="한컴바탕"/>
      <family val="1"/>
      <charset val="129"/>
    </font>
    <font>
      <b/>
      <sz val="11"/>
      <color rgb="FF000000"/>
      <name val="맑은 고딕"/>
      <family val="1"/>
      <charset val="129"/>
      <scheme val="minor"/>
    </font>
    <font>
      <sz val="12"/>
      <color rgb="FF000000"/>
      <name val="맑은 고딕"/>
      <family val="3"/>
      <charset val="129"/>
      <scheme val="minor"/>
    </font>
    <font>
      <sz val="12"/>
      <color rgb="FF000000"/>
      <name val="한양신명조"/>
      <family val="3"/>
      <charset val="129"/>
    </font>
    <font>
      <sz val="12"/>
      <color rgb="FF000000"/>
      <name val="맑은 고딕"/>
      <family val="2"/>
      <charset val="129"/>
      <scheme val="minor"/>
    </font>
    <font>
      <sz val="11"/>
      <color theme="1"/>
      <name val="맑은 고딕"/>
      <family val="2"/>
      <charset val="129"/>
      <scheme val="minor"/>
    </font>
    <font>
      <b/>
      <sz val="10"/>
      <color rgb="FFFF0000"/>
      <name val="맑은 고딕"/>
      <family val="3"/>
      <charset val="129"/>
      <scheme val="minor"/>
    </font>
    <font>
      <b/>
      <sz val="10"/>
      <color rgb="FF0070C0"/>
      <name val="맑은 고딕"/>
      <family val="3"/>
      <charset val="129"/>
      <scheme val="minor"/>
    </font>
    <font>
      <b/>
      <sz val="11"/>
      <color rgb="FF0070C0"/>
      <name val="맑은 고딕"/>
      <family val="3"/>
      <charset val="129"/>
      <scheme val="minor"/>
    </font>
    <font>
      <b/>
      <u/>
      <sz val="10"/>
      <color rgb="FF000000"/>
      <name val="맑은 고딕"/>
      <family val="3"/>
      <charset val="129"/>
      <scheme val="minor"/>
    </font>
    <font>
      <b/>
      <u/>
      <sz val="11"/>
      <color rgb="FFFF0000"/>
      <name val="맑은 고딕"/>
      <family val="3"/>
      <charset val="129"/>
      <scheme val="minor"/>
    </font>
    <font>
      <sz val="10"/>
      <color rgb="FFFF0000"/>
      <name val="맑은 고딕"/>
      <family val="3"/>
      <charset val="129"/>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s>
  <borders count="82">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1"/>
      </left>
      <right/>
      <top/>
      <bottom/>
      <diagonal/>
    </border>
    <border>
      <left/>
      <right style="medium">
        <color theme="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bottom style="thin">
        <color rgb="FF000000"/>
      </bottom>
      <diagonal/>
    </border>
    <border>
      <left style="thin">
        <color rgb="FF000000"/>
      </left>
      <right style="medium">
        <color theme="1"/>
      </right>
      <top/>
      <bottom style="thin">
        <color rgb="FF000000"/>
      </bottom>
      <diagonal/>
    </border>
    <border>
      <left style="medium">
        <color theme="1"/>
      </left>
      <right style="thin">
        <color rgb="FF000000"/>
      </right>
      <top style="thin">
        <color rgb="FF000000"/>
      </top>
      <bottom/>
      <diagonal/>
    </border>
    <border>
      <left style="thin">
        <color rgb="FF000000"/>
      </left>
      <right style="medium">
        <color theme="1"/>
      </right>
      <top style="thin">
        <color rgb="FF000000"/>
      </top>
      <bottom style="thin">
        <color rgb="FF000000"/>
      </bottom>
      <diagonal/>
    </border>
    <border>
      <left style="medium">
        <color theme="1"/>
      </left>
      <right style="thin">
        <color rgb="FF000000"/>
      </right>
      <top/>
      <bottom/>
      <diagonal/>
    </border>
    <border>
      <left style="medium">
        <color theme="1"/>
      </left>
      <right style="thin">
        <color rgb="FF000000"/>
      </right>
      <top/>
      <bottom style="thin">
        <color rgb="FF000000"/>
      </bottom>
      <diagonal/>
    </border>
    <border>
      <left style="medium">
        <color theme="1"/>
      </left>
      <right/>
      <top style="thin">
        <color rgb="FF000000"/>
      </top>
      <bottom style="thin">
        <color rgb="FF000000"/>
      </bottom>
      <diagonal/>
    </border>
    <border>
      <left style="medium">
        <color theme="1"/>
      </left>
      <right/>
      <top style="thin">
        <color rgb="FF000000"/>
      </top>
      <bottom style="medium">
        <color theme="1"/>
      </bottom>
      <diagonal/>
    </border>
    <border>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style="thin">
        <color rgb="FF000000"/>
      </left>
      <right style="medium">
        <color theme="1"/>
      </right>
      <top style="thin">
        <color rgb="FF000000"/>
      </top>
      <bottom style="medium">
        <color theme="1"/>
      </bottom>
      <diagonal/>
    </border>
    <border>
      <left/>
      <right/>
      <top style="thin">
        <color theme="0"/>
      </top>
      <bottom style="thin">
        <color theme="0"/>
      </bottom>
      <diagonal/>
    </border>
    <border>
      <left/>
      <right/>
      <top style="thin">
        <color theme="0"/>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rgb="FF000000"/>
      </left>
      <right/>
      <top style="thin">
        <color rgb="FF000000"/>
      </top>
      <bottom style="medium">
        <color theme="1"/>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theme="1"/>
      </bottom>
      <diagonal/>
    </border>
    <border>
      <left style="thin">
        <color rgb="FF000000"/>
      </left>
      <right style="medium">
        <color theme="1"/>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s>
  <cellStyleXfs count="4">
    <xf numFmtId="0" fontId="0" fillId="0" borderId="0">
      <alignment vertical="center"/>
    </xf>
    <xf numFmtId="0" fontId="6" fillId="0" borderId="0">
      <alignment vertical="center"/>
    </xf>
    <xf numFmtId="41" fontId="6" fillId="0" borderId="0" applyFont="0" applyFill="0" applyBorder="0" applyAlignment="0" applyProtection="0">
      <alignment vertical="center"/>
    </xf>
    <xf numFmtId="41" fontId="16" fillId="0" borderId="0" applyFont="0" applyFill="0" applyBorder="0" applyAlignment="0" applyProtection="0">
      <alignment vertical="center"/>
    </xf>
  </cellStyleXfs>
  <cellXfs count="209">
    <xf numFmtId="0" fontId="0" fillId="0" borderId="0" xfId="0">
      <alignment vertical="center"/>
    </xf>
    <xf numFmtId="0" fontId="3" fillId="2" borderId="9" xfId="0" applyFont="1" applyFill="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3" fillId="0" borderId="8" xfId="0" applyFont="1" applyBorder="1" applyAlignment="1">
      <alignment horizontal="center" vertical="center"/>
    </xf>
    <xf numFmtId="0" fontId="5" fillId="0" borderId="1" xfId="0" applyFont="1" applyBorder="1" applyAlignment="1">
      <alignment horizontal="center" vertical="center"/>
    </xf>
    <xf numFmtId="0" fontId="3" fillId="2" borderId="34" xfId="0" applyFont="1" applyFill="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2" fillId="0" borderId="0" xfId="0" applyFont="1" applyBorder="1">
      <alignment vertical="center"/>
    </xf>
    <xf numFmtId="0" fontId="0" fillId="0" borderId="0" xfId="0" applyBorder="1">
      <alignment vertical="center"/>
    </xf>
    <xf numFmtId="0" fontId="4" fillId="0" borderId="36" xfId="0" applyFont="1" applyBorder="1" applyAlignment="1">
      <alignment horizontal="justify" vertical="center"/>
    </xf>
    <xf numFmtId="0" fontId="3" fillId="2" borderId="36" xfId="0" applyFont="1" applyFill="1" applyBorder="1" applyAlignment="1">
      <alignment horizontal="center" vertical="center"/>
    </xf>
    <xf numFmtId="0" fontId="3" fillId="2" borderId="36" xfId="0" applyFont="1" applyFill="1" applyBorder="1" applyAlignment="1">
      <alignment vertical="center"/>
    </xf>
    <xf numFmtId="0" fontId="3" fillId="0" borderId="36" xfId="0" applyFont="1" applyBorder="1" applyAlignment="1">
      <alignment vertical="center"/>
    </xf>
    <xf numFmtId="0" fontId="3" fillId="0" borderId="36" xfId="0" applyFont="1" applyBorder="1" applyAlignment="1">
      <alignment horizontal="center" vertical="center"/>
    </xf>
    <xf numFmtId="0" fontId="4" fillId="0" borderId="36" xfId="0" applyFont="1" applyBorder="1" applyAlignment="1">
      <alignment vertical="center"/>
    </xf>
    <xf numFmtId="49" fontId="3" fillId="0" borderId="5" xfId="0" applyNumberFormat="1" applyFont="1" applyBorder="1" applyAlignment="1">
      <alignment horizontal="center" vertical="center"/>
    </xf>
    <xf numFmtId="0" fontId="6" fillId="0" borderId="15" xfId="0" applyFont="1" applyBorder="1">
      <alignment vertical="center"/>
    </xf>
    <xf numFmtId="0" fontId="3" fillId="2" borderId="47" xfId="0" applyFont="1" applyFill="1" applyBorder="1" applyAlignment="1">
      <alignment horizontal="center" vertical="center"/>
    </xf>
    <xf numFmtId="0" fontId="3" fillId="0" borderId="48" xfId="0" applyFont="1" applyBorder="1" applyAlignment="1">
      <alignment horizontal="center" vertical="center"/>
    </xf>
    <xf numFmtId="49" fontId="3" fillId="0" borderId="55" xfId="0" applyNumberFormat="1" applyFont="1" applyBorder="1" applyAlignment="1">
      <alignment horizontal="center" vertical="center"/>
    </xf>
    <xf numFmtId="0" fontId="3" fillId="0" borderId="56" xfId="0" applyFont="1" applyBorder="1" applyAlignment="1">
      <alignment horizontal="center" vertical="center"/>
    </xf>
    <xf numFmtId="0" fontId="0" fillId="0" borderId="57" xfId="0" applyBorder="1">
      <alignment vertical="center"/>
    </xf>
    <xf numFmtId="0" fontId="0" fillId="0" borderId="58" xfId="0" applyBorder="1">
      <alignment vertical="center"/>
    </xf>
    <xf numFmtId="0" fontId="3" fillId="0" borderId="1" xfId="0" applyFont="1" applyBorder="1" applyAlignment="1">
      <alignment horizontal="center" vertical="center"/>
    </xf>
    <xf numFmtId="0" fontId="3" fillId="2" borderId="33"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37" xfId="0" applyFont="1" applyBorder="1" applyAlignment="1">
      <alignment horizontal="center" vertical="center"/>
    </xf>
    <xf numFmtId="0" fontId="3" fillId="0" borderId="36" xfId="0" applyFont="1" applyFill="1" applyBorder="1" applyAlignment="1">
      <alignment horizontal="center" vertical="center"/>
    </xf>
    <xf numFmtId="49" fontId="0" fillId="0" borderId="0" xfId="0" applyNumberFormat="1" applyBorder="1" applyAlignment="1">
      <alignment vertical="center"/>
    </xf>
    <xf numFmtId="0" fontId="3" fillId="0" borderId="48" xfId="0" applyFont="1" applyBorder="1" applyAlignment="1">
      <alignment horizontal="center" vertical="center"/>
    </xf>
    <xf numFmtId="0" fontId="3" fillId="2" borderId="1" xfId="0" applyFont="1" applyFill="1" applyBorder="1" applyAlignment="1">
      <alignment horizontal="center" vertical="center"/>
    </xf>
    <xf numFmtId="41" fontId="17" fillId="0" borderId="1" xfId="3" applyFont="1" applyBorder="1" applyAlignment="1">
      <alignment horizontal="right" vertical="center"/>
    </xf>
    <xf numFmtId="0" fontId="3" fillId="2" borderId="36" xfId="0" applyFont="1" applyFill="1" applyBorder="1" applyAlignment="1">
      <alignment horizontal="center" vertical="center" wrapText="1"/>
    </xf>
    <xf numFmtId="0" fontId="17" fillId="0" borderId="1" xfId="0" applyFont="1" applyBorder="1" applyAlignment="1">
      <alignment horizontal="center" vertical="center"/>
    </xf>
    <xf numFmtId="0" fontId="4" fillId="0" borderId="36" xfId="0" applyFont="1" applyFill="1" applyBorder="1" applyAlignment="1">
      <alignment horizontal="center" vertical="center" wrapText="1"/>
    </xf>
    <xf numFmtId="0" fontId="2" fillId="3" borderId="43" xfId="0" applyFont="1" applyFill="1" applyBorder="1" applyAlignment="1">
      <alignment vertical="center"/>
    </xf>
    <xf numFmtId="0" fontId="2" fillId="3" borderId="44" xfId="0" applyFont="1" applyFill="1" applyBorder="1" applyAlignment="1">
      <alignment vertical="center"/>
    </xf>
    <xf numFmtId="0" fontId="2" fillId="3" borderId="45" xfId="0" applyFont="1" applyFill="1" applyBorder="1" applyAlignment="1">
      <alignment vertical="center"/>
    </xf>
    <xf numFmtId="49" fontId="3" fillId="0" borderId="56" xfId="0" applyNumberFormat="1" applyFont="1" applyBorder="1" applyAlignment="1">
      <alignment horizontal="center" vertical="center"/>
    </xf>
    <xf numFmtId="49" fontId="0" fillId="0" borderId="0" xfId="0" applyNumberFormat="1">
      <alignment vertical="center"/>
    </xf>
    <xf numFmtId="0" fontId="7" fillId="0" borderId="49" xfId="0" applyNumberFormat="1" applyFont="1" applyBorder="1" applyAlignment="1">
      <alignment horizontal="center" vertical="center"/>
    </xf>
    <xf numFmtId="49" fontId="7" fillId="0" borderId="49" xfId="0" applyNumberFormat="1" applyFont="1" applyBorder="1" applyAlignment="1">
      <alignment horizontal="center" vertical="center"/>
    </xf>
    <xf numFmtId="0" fontId="7" fillId="0" borderId="49"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49" fontId="17" fillId="0" borderId="1" xfId="0" applyNumberFormat="1" applyFont="1" applyBorder="1" applyAlignment="1">
      <alignment horizontal="center" vertical="center" wrapText="1"/>
    </xf>
    <xf numFmtId="0" fontId="3" fillId="2" borderId="33" xfId="0" applyFont="1" applyFill="1" applyBorder="1" applyAlignment="1">
      <alignment horizontal="center" vertical="center"/>
    </xf>
    <xf numFmtId="0" fontId="3" fillId="0" borderId="37" xfId="0" applyFont="1" applyBorder="1" applyAlignment="1">
      <alignment horizontal="center" vertical="center"/>
    </xf>
    <xf numFmtId="0" fontId="4" fillId="0" borderId="36" xfId="0" applyFont="1" applyBorder="1" applyAlignment="1">
      <alignment horizontal="center" vertical="center" wrapText="1"/>
    </xf>
    <xf numFmtId="0" fontId="19" fillId="0" borderId="8" xfId="0" applyNumberFormat="1" applyFont="1" applyBorder="1" applyAlignment="1">
      <alignment vertical="center"/>
    </xf>
    <xf numFmtId="0" fontId="19" fillId="0" borderId="8" xfId="0" applyNumberFormat="1" applyFont="1" applyBorder="1" applyAlignment="1">
      <alignment vertical="center" wrapText="1"/>
    </xf>
    <xf numFmtId="0" fontId="2" fillId="0" borderId="18" xfId="0" applyFont="1" applyBorder="1">
      <alignment vertical="center"/>
    </xf>
    <xf numFmtId="0" fontId="2" fillId="0" borderId="19" xfId="0" applyFont="1" applyBorder="1">
      <alignment vertical="center"/>
    </xf>
    <xf numFmtId="0" fontId="0" fillId="0" borderId="19" xfId="0" applyBorder="1">
      <alignment vertical="center"/>
    </xf>
    <xf numFmtId="0" fontId="0" fillId="0" borderId="20" xfId="0" applyBorder="1">
      <alignment vertical="center"/>
    </xf>
    <xf numFmtId="49" fontId="7" fillId="0" borderId="69" xfId="0" applyNumberFormat="1" applyFont="1" applyBorder="1" applyAlignment="1">
      <alignment horizontal="center" vertical="center"/>
    </xf>
    <xf numFmtId="0" fontId="3" fillId="0" borderId="47" xfId="0" applyFont="1" applyBorder="1" applyAlignment="1">
      <alignment horizontal="center" vertical="center"/>
    </xf>
    <xf numFmtId="49" fontId="3" fillId="0" borderId="47" xfId="0" applyNumberFormat="1" applyFont="1" applyBorder="1" applyAlignment="1">
      <alignment horizontal="center" vertical="center"/>
    </xf>
    <xf numFmtId="41" fontId="7" fillId="0" borderId="1" xfId="3" applyFont="1" applyBorder="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1" xfId="0" applyNumberFormat="1" applyFont="1" applyBorder="1" applyAlignment="1">
      <alignment horizontal="center" vertical="center" wrapText="1"/>
    </xf>
    <xf numFmtId="0" fontId="3" fillId="2" borderId="1" xfId="0" applyFont="1" applyFill="1" applyBorder="1" applyAlignment="1">
      <alignment vertical="center"/>
    </xf>
    <xf numFmtId="3" fontId="7" fillId="0" borderId="1" xfId="3" applyNumberFormat="1" applyFont="1" applyBorder="1" applyAlignment="1">
      <alignment horizontal="center" vertical="center"/>
    </xf>
    <xf numFmtId="3" fontId="7" fillId="0" borderId="1" xfId="3" applyNumberFormat="1" applyFont="1" applyBorder="1" applyAlignment="1">
      <alignment horizontal="right" vertical="center"/>
    </xf>
    <xf numFmtId="41" fontId="7" fillId="0" borderId="1" xfId="3" applyFont="1" applyBorder="1" applyAlignment="1">
      <alignment horizontal="right" vertical="center"/>
    </xf>
    <xf numFmtId="0" fontId="7" fillId="0" borderId="1" xfId="3" applyNumberFormat="1" applyFont="1" applyBorder="1" applyAlignment="1">
      <alignment horizontal="right" vertical="center"/>
    </xf>
    <xf numFmtId="0" fontId="4" fillId="0" borderId="36" xfId="0" applyFont="1" applyBorder="1" applyAlignment="1">
      <alignment vertical="center" wrapTex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7" xfId="0" applyFont="1" applyFill="1" applyBorder="1" applyAlignment="1">
      <alignment horizontal="center" vertical="center"/>
    </xf>
    <xf numFmtId="0" fontId="9"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49" fontId="17" fillId="0" borderId="59" xfId="0" applyNumberFormat="1" applyFont="1" applyBorder="1" applyAlignment="1">
      <alignment horizontal="center" vertical="center"/>
    </xf>
    <xf numFmtId="49" fontId="17" fillId="0" borderId="60" xfId="0" applyNumberFormat="1" applyFont="1" applyBorder="1" applyAlignment="1">
      <alignment horizontal="center" vertical="center"/>
    </xf>
    <xf numFmtId="49" fontId="17" fillId="0" borderId="61" xfId="0" applyNumberFormat="1" applyFont="1" applyBorder="1" applyAlignment="1">
      <alignment horizontal="center" vertical="center"/>
    </xf>
    <xf numFmtId="0" fontId="0" fillId="0" borderId="24" xfId="0"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49" fontId="0" fillId="0" borderId="18" xfId="0" applyNumberFormat="1" applyBorder="1" applyAlignment="1">
      <alignment horizontal="left" vertical="center" wrapText="1"/>
    </xf>
    <xf numFmtId="49" fontId="0" fillId="0" borderId="19" xfId="0" applyNumberFormat="1" applyBorder="1" applyAlignment="1">
      <alignment horizontal="left" vertical="center" wrapText="1"/>
    </xf>
    <xf numFmtId="49" fontId="0" fillId="0" borderId="20" xfId="0" applyNumberFormat="1" applyBorder="1" applyAlignment="1">
      <alignment horizontal="left" vertical="center" wrapText="1"/>
    </xf>
    <xf numFmtId="49" fontId="0" fillId="0" borderId="21" xfId="0" applyNumberFormat="1" applyBorder="1" applyAlignment="1">
      <alignment horizontal="left" vertical="center" wrapText="1"/>
    </xf>
    <xf numFmtId="49" fontId="0" fillId="0" borderId="0" xfId="0" applyNumberFormat="1" applyBorder="1" applyAlignment="1">
      <alignment horizontal="left" vertical="center" wrapText="1"/>
    </xf>
    <xf numFmtId="49" fontId="0" fillId="0" borderId="22" xfId="0" applyNumberFormat="1" applyBorder="1" applyAlignment="1">
      <alignment horizontal="left" vertical="center" wrapText="1"/>
    </xf>
    <xf numFmtId="49" fontId="0" fillId="0" borderId="23" xfId="0" applyNumberFormat="1" applyBorder="1" applyAlignment="1">
      <alignment horizontal="left" vertical="center" wrapText="1"/>
    </xf>
    <xf numFmtId="49" fontId="0" fillId="0" borderId="24" xfId="0" applyNumberFormat="1" applyBorder="1" applyAlignment="1">
      <alignment horizontal="left" vertical="center" wrapText="1"/>
    </xf>
    <xf numFmtId="49" fontId="0" fillId="0" borderId="25" xfId="0" applyNumberFormat="1" applyBorder="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4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1" xfId="0" applyNumberFormat="1" applyFont="1" applyBorder="1" applyAlignment="1">
      <alignment horizontal="center" vertical="center"/>
    </xf>
    <xf numFmtId="0" fontId="3" fillId="2" borderId="35"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35" xfId="0" applyFont="1" applyBorder="1" applyAlignment="1">
      <alignment horizontal="center" vertical="center"/>
    </xf>
    <xf numFmtId="49" fontId="17" fillId="0" borderId="1"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7" fillId="0" borderId="4"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2" xfId="0" applyNumberFormat="1" applyFont="1" applyBorder="1" applyAlignment="1">
      <alignment horizontal="center" vertical="center"/>
    </xf>
    <xf numFmtId="0" fontId="3" fillId="0" borderId="35" xfId="0" applyFont="1" applyBorder="1" applyAlignment="1">
      <alignment horizontal="center" vertical="center" wrapText="1"/>
    </xf>
    <xf numFmtId="0" fontId="3" fillId="0" borderId="1" xfId="0" applyFont="1" applyBorder="1" applyAlignment="1">
      <alignment horizontal="center" vertical="center" wrapText="1"/>
    </xf>
    <xf numFmtId="0" fontId="17" fillId="0" borderId="1" xfId="0" applyNumberFormat="1" applyFont="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0" fillId="0" borderId="22" xfId="0"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43" fontId="19" fillId="0" borderId="8" xfId="0" applyNumberFormat="1" applyFont="1" applyBorder="1" applyAlignment="1">
      <alignment horizontal="center" vertical="center" wrapText="1"/>
    </xf>
    <xf numFmtId="43" fontId="19" fillId="0" borderId="6" xfId="0" applyNumberFormat="1" applyFont="1" applyBorder="1" applyAlignment="1">
      <alignment horizontal="center" vertical="center" wrapText="1"/>
    </xf>
    <xf numFmtId="0" fontId="19" fillId="0" borderId="8" xfId="0" applyNumberFormat="1" applyFont="1" applyBorder="1" applyAlignment="1">
      <alignment horizontal="center" vertical="center" wrapText="1"/>
    </xf>
    <xf numFmtId="0" fontId="19" fillId="0" borderId="6" xfId="0" applyNumberFormat="1" applyFont="1" applyBorder="1" applyAlignment="1">
      <alignment horizontal="center" vertical="center" wrapText="1"/>
    </xf>
    <xf numFmtId="9" fontId="19" fillId="0" borderId="8" xfId="0" applyNumberFormat="1" applyFont="1" applyBorder="1" applyAlignment="1">
      <alignment horizontal="center" vertical="center" wrapText="1"/>
    </xf>
    <xf numFmtId="9"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4" borderId="52"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52" xfId="0" applyFont="1" applyBorder="1" applyAlignment="1">
      <alignment horizontal="center" vertical="center"/>
    </xf>
    <xf numFmtId="0" fontId="3" fillId="0" borderId="7" xfId="0" applyFont="1" applyBorder="1" applyAlignment="1">
      <alignment horizontal="center" vertical="center"/>
    </xf>
    <xf numFmtId="0" fontId="19" fillId="0" borderId="7" xfId="0" applyNumberFormat="1" applyFont="1" applyBorder="1" applyAlignment="1">
      <alignment horizontal="center" vertical="center" wrapText="1"/>
    </xf>
    <xf numFmtId="0" fontId="3" fillId="2" borderId="4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43" fontId="19" fillId="0" borderId="8" xfId="0" applyNumberFormat="1" applyFont="1" applyBorder="1" applyAlignment="1">
      <alignment horizontal="center" vertical="center"/>
    </xf>
    <xf numFmtId="43" fontId="19" fillId="0" borderId="6" xfId="0" applyNumberFormat="1" applyFont="1" applyBorder="1" applyAlignment="1">
      <alignment horizontal="center" vertical="center"/>
    </xf>
    <xf numFmtId="0" fontId="19" fillId="0" borderId="65" xfId="0" applyNumberFormat="1" applyFont="1" applyBorder="1" applyAlignment="1">
      <alignment horizontal="center" vertical="center" wrapText="1"/>
    </xf>
    <xf numFmtId="0" fontId="19" fillId="0" borderId="68" xfId="0" applyNumberFormat="1" applyFont="1" applyBorder="1" applyAlignment="1">
      <alignment horizontal="center" vertical="center" wrapText="1"/>
    </xf>
    <xf numFmtId="0" fontId="19" fillId="0" borderId="65" xfId="0" applyNumberFormat="1" applyFont="1" applyBorder="1" applyAlignment="1">
      <alignment horizontal="center" vertical="center"/>
    </xf>
    <xf numFmtId="0" fontId="19" fillId="0" borderId="68" xfId="0" applyNumberFormat="1" applyFont="1" applyBorder="1" applyAlignment="1">
      <alignment horizontal="center" vertical="center"/>
    </xf>
    <xf numFmtId="0" fontId="19" fillId="0" borderId="70" xfId="0" applyNumberFormat="1" applyFont="1" applyBorder="1" applyAlignment="1">
      <alignment horizontal="center" vertical="center" wrapText="1"/>
    </xf>
    <xf numFmtId="0" fontId="19" fillId="0" borderId="71" xfId="0" applyNumberFormat="1" applyFont="1" applyBorder="1" applyAlignment="1">
      <alignment horizontal="center" vertical="center" wrapText="1"/>
    </xf>
    <xf numFmtId="0" fontId="19" fillId="0" borderId="72" xfId="0" applyNumberFormat="1" applyFont="1" applyBorder="1" applyAlignment="1">
      <alignment horizontal="center" vertical="center" wrapText="1"/>
    </xf>
    <xf numFmtId="0" fontId="19" fillId="0" borderId="73" xfId="0" applyNumberFormat="1" applyFont="1" applyBorder="1" applyAlignment="1">
      <alignment horizontal="center" vertical="center" wrapText="1"/>
    </xf>
    <xf numFmtId="0" fontId="2" fillId="5" borderId="40" xfId="0" applyFont="1" applyFill="1" applyBorder="1" applyAlignment="1">
      <alignment horizontal="center" vertical="center"/>
    </xf>
    <xf numFmtId="0" fontId="2" fillId="5" borderId="41" xfId="0" applyFont="1" applyFill="1" applyBorder="1" applyAlignment="1">
      <alignment horizontal="center" vertical="center"/>
    </xf>
    <xf numFmtId="0" fontId="4" fillId="5" borderId="1" xfId="0" applyFont="1" applyFill="1" applyBorder="1" applyAlignment="1">
      <alignment horizontal="justify" vertical="center"/>
    </xf>
    <xf numFmtId="0" fontId="4" fillId="5" borderId="1" xfId="0" applyFont="1" applyFill="1" applyBorder="1" applyAlignment="1">
      <alignment horizontal="justify" vertic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59" xfId="0" applyFont="1" applyFill="1" applyBorder="1" applyAlignment="1">
      <alignment horizontal="center" vertical="center"/>
    </xf>
    <xf numFmtId="0" fontId="4" fillId="5" borderId="60" xfId="0" applyFont="1" applyFill="1" applyBorder="1" applyAlignment="1">
      <alignment horizontal="center" vertical="center"/>
    </xf>
    <xf numFmtId="0" fontId="4" fillId="5" borderId="61" xfId="0" applyFont="1" applyFill="1" applyBorder="1" applyAlignment="1">
      <alignment horizontal="center" vertical="center"/>
    </xf>
    <xf numFmtId="0" fontId="17" fillId="5" borderId="1" xfId="0" applyFont="1" applyFill="1" applyBorder="1" applyAlignment="1">
      <alignment horizontal="center" vertical="center"/>
    </xf>
    <xf numFmtId="0" fontId="3" fillId="5" borderId="49" xfId="0" applyFont="1" applyFill="1" applyBorder="1" applyAlignment="1">
      <alignment horizontal="center" vertical="center"/>
    </xf>
    <xf numFmtId="49" fontId="3" fillId="0" borderId="8" xfId="0" applyNumberFormat="1" applyFont="1" applyBorder="1" applyAlignment="1">
      <alignment horizontal="center" vertical="center"/>
    </xf>
    <xf numFmtId="0" fontId="3" fillId="5" borderId="69" xfId="0" applyFont="1" applyFill="1" applyBorder="1" applyAlignment="1">
      <alignment horizontal="center" vertical="center"/>
    </xf>
    <xf numFmtId="0" fontId="3" fillId="5" borderId="81" xfId="0" applyFont="1" applyFill="1" applyBorder="1" applyAlignment="1">
      <alignment horizontal="center" vertical="center"/>
    </xf>
    <xf numFmtId="0" fontId="3" fillId="5" borderId="8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56" xfId="0" applyFont="1" applyFill="1" applyBorder="1" applyAlignment="1">
      <alignment horizontal="center" vertical="center"/>
    </xf>
  </cellXfs>
  <cellStyles count="4">
    <cellStyle name="쉼표 [0]" xfId="3" builtinId="6"/>
    <cellStyle name="쉼표 [0] 2" xfId="2"/>
    <cellStyle name="표준"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A5" sqref="A5:H43"/>
    </sheetView>
  </sheetViews>
  <sheetFormatPr defaultRowHeight="16.5"/>
  <cols>
    <col min="1" max="7" width="9" style="3"/>
    <col min="8" max="8" width="12.125" style="3" customWidth="1"/>
    <col min="9" max="16384" width="9" style="3"/>
  </cols>
  <sheetData>
    <row r="1" spans="1:9">
      <c r="A1" s="74" t="s">
        <v>161</v>
      </c>
      <c r="B1" s="75"/>
      <c r="C1" s="75"/>
      <c r="D1" s="75"/>
      <c r="E1" s="75"/>
      <c r="F1" s="75"/>
      <c r="G1" s="75"/>
      <c r="H1" s="76"/>
      <c r="I1" s="2"/>
    </row>
    <row r="2" spans="1:9" ht="9.75" customHeight="1" thickBot="1">
      <c r="A2" s="77"/>
      <c r="B2" s="78"/>
      <c r="C2" s="78"/>
      <c r="D2" s="78"/>
      <c r="E2" s="78"/>
      <c r="F2" s="78"/>
      <c r="G2" s="78"/>
      <c r="H2" s="79"/>
      <c r="I2" s="2"/>
    </row>
    <row r="3" spans="1:9" ht="17.25" hidden="1" thickBot="1">
      <c r="A3" s="77"/>
      <c r="B3" s="78"/>
      <c r="C3" s="78"/>
      <c r="D3" s="78"/>
      <c r="E3" s="78"/>
      <c r="F3" s="78"/>
      <c r="G3" s="78"/>
      <c r="H3" s="79"/>
      <c r="I3" s="2"/>
    </row>
    <row r="4" spans="1:9" ht="17.25" hidden="1" thickBot="1">
      <c r="A4" s="77"/>
      <c r="B4" s="78"/>
      <c r="C4" s="78"/>
      <c r="D4" s="78"/>
      <c r="E4" s="78"/>
      <c r="F4" s="78"/>
      <c r="G4" s="78"/>
      <c r="H4" s="79"/>
      <c r="I4" s="2"/>
    </row>
    <row r="5" spans="1:9">
      <c r="A5" s="80" t="s">
        <v>162</v>
      </c>
      <c r="B5" s="81"/>
      <c r="C5" s="81"/>
      <c r="D5" s="81"/>
      <c r="E5" s="81"/>
      <c r="F5" s="81"/>
      <c r="G5" s="81"/>
      <c r="H5" s="82"/>
      <c r="I5" s="2"/>
    </row>
    <row r="6" spans="1:9" hidden="1">
      <c r="A6" s="83"/>
      <c r="B6" s="84"/>
      <c r="C6" s="84"/>
      <c r="D6" s="84"/>
      <c r="E6" s="84"/>
      <c r="F6" s="84"/>
      <c r="G6" s="84"/>
      <c r="H6" s="85"/>
      <c r="I6" s="2"/>
    </row>
    <row r="7" spans="1:9" hidden="1">
      <c r="A7" s="83"/>
      <c r="B7" s="84"/>
      <c r="C7" s="84"/>
      <c r="D7" s="84"/>
      <c r="E7" s="84"/>
      <c r="F7" s="84"/>
      <c r="G7" s="84"/>
      <c r="H7" s="85"/>
      <c r="I7" s="2"/>
    </row>
    <row r="8" spans="1:9" hidden="1">
      <c r="A8" s="83"/>
      <c r="B8" s="84"/>
      <c r="C8" s="84"/>
      <c r="D8" s="84"/>
      <c r="E8" s="84"/>
      <c r="F8" s="84"/>
      <c r="G8" s="84"/>
      <c r="H8" s="85"/>
      <c r="I8" s="2"/>
    </row>
    <row r="9" spans="1:9" hidden="1">
      <c r="A9" s="83"/>
      <c r="B9" s="84"/>
      <c r="C9" s="84"/>
      <c r="D9" s="84"/>
      <c r="E9" s="84"/>
      <c r="F9" s="84"/>
      <c r="G9" s="84"/>
      <c r="H9" s="85"/>
      <c r="I9" s="2"/>
    </row>
    <row r="10" spans="1:9">
      <c r="A10" s="83"/>
      <c r="B10" s="84"/>
      <c r="C10" s="84"/>
      <c r="D10" s="84"/>
      <c r="E10" s="84"/>
      <c r="F10" s="84"/>
      <c r="G10" s="84"/>
      <c r="H10" s="85"/>
      <c r="I10" s="2"/>
    </row>
    <row r="11" spans="1:9">
      <c r="A11" s="83"/>
      <c r="B11" s="84"/>
      <c r="C11" s="84"/>
      <c r="D11" s="84"/>
      <c r="E11" s="84"/>
      <c r="F11" s="84"/>
      <c r="G11" s="84"/>
      <c r="H11" s="85"/>
      <c r="I11" s="2"/>
    </row>
    <row r="12" spans="1:9">
      <c r="A12" s="83"/>
      <c r="B12" s="84"/>
      <c r="C12" s="84"/>
      <c r="D12" s="84"/>
      <c r="E12" s="84"/>
      <c r="F12" s="84"/>
      <c r="G12" s="84"/>
      <c r="H12" s="85"/>
      <c r="I12" s="2"/>
    </row>
    <row r="13" spans="1:9">
      <c r="A13" s="83"/>
      <c r="B13" s="84"/>
      <c r="C13" s="84"/>
      <c r="D13" s="84"/>
      <c r="E13" s="84"/>
      <c r="F13" s="84"/>
      <c r="G13" s="84"/>
      <c r="H13" s="85"/>
      <c r="I13" s="2"/>
    </row>
    <row r="14" spans="1:9">
      <c r="A14" s="83"/>
      <c r="B14" s="84"/>
      <c r="C14" s="84"/>
      <c r="D14" s="84"/>
      <c r="E14" s="84"/>
      <c r="F14" s="84"/>
      <c r="G14" s="84"/>
      <c r="H14" s="85"/>
      <c r="I14" s="2"/>
    </row>
    <row r="15" spans="1:9">
      <c r="A15" s="83"/>
      <c r="B15" s="84"/>
      <c r="C15" s="84"/>
      <c r="D15" s="84"/>
      <c r="E15" s="84"/>
      <c r="F15" s="84"/>
      <c r="G15" s="84"/>
      <c r="H15" s="85"/>
      <c r="I15" s="2"/>
    </row>
    <row r="16" spans="1:9">
      <c r="A16" s="83"/>
      <c r="B16" s="84"/>
      <c r="C16" s="84"/>
      <c r="D16" s="84"/>
      <c r="E16" s="84"/>
      <c r="F16" s="84"/>
      <c r="G16" s="84"/>
      <c r="H16" s="85"/>
      <c r="I16" s="2"/>
    </row>
    <row r="17" spans="1:9">
      <c r="A17" s="83"/>
      <c r="B17" s="84"/>
      <c r="C17" s="84"/>
      <c r="D17" s="84"/>
      <c r="E17" s="84"/>
      <c r="F17" s="84"/>
      <c r="G17" s="84"/>
      <c r="H17" s="85"/>
      <c r="I17" s="2"/>
    </row>
    <row r="18" spans="1:9">
      <c r="A18" s="83"/>
      <c r="B18" s="84"/>
      <c r="C18" s="84"/>
      <c r="D18" s="84"/>
      <c r="E18" s="84"/>
      <c r="F18" s="84"/>
      <c r="G18" s="84"/>
      <c r="H18" s="85"/>
      <c r="I18" s="2"/>
    </row>
    <row r="19" spans="1:9">
      <c r="A19" s="83"/>
      <c r="B19" s="84"/>
      <c r="C19" s="84"/>
      <c r="D19" s="84"/>
      <c r="E19" s="84"/>
      <c r="F19" s="84"/>
      <c r="G19" s="84"/>
      <c r="H19" s="85"/>
      <c r="I19" s="2"/>
    </row>
    <row r="20" spans="1:9">
      <c r="A20" s="83"/>
      <c r="B20" s="84"/>
      <c r="C20" s="84"/>
      <c r="D20" s="84"/>
      <c r="E20" s="84"/>
      <c r="F20" s="84"/>
      <c r="G20" s="84"/>
      <c r="H20" s="85"/>
      <c r="I20" s="2"/>
    </row>
    <row r="21" spans="1:9">
      <c r="A21" s="83"/>
      <c r="B21" s="84"/>
      <c r="C21" s="84"/>
      <c r="D21" s="84"/>
      <c r="E21" s="84"/>
      <c r="F21" s="84"/>
      <c r="G21" s="84"/>
      <c r="H21" s="85"/>
      <c r="I21" s="2"/>
    </row>
    <row r="22" spans="1:9">
      <c r="A22" s="83"/>
      <c r="B22" s="84"/>
      <c r="C22" s="84"/>
      <c r="D22" s="84"/>
      <c r="E22" s="84"/>
      <c r="F22" s="84"/>
      <c r="G22" s="84"/>
      <c r="H22" s="85"/>
      <c r="I22" s="2"/>
    </row>
    <row r="23" spans="1:9">
      <c r="A23" s="83"/>
      <c r="B23" s="84"/>
      <c r="C23" s="84"/>
      <c r="D23" s="84"/>
      <c r="E23" s="84"/>
      <c r="F23" s="84"/>
      <c r="G23" s="84"/>
      <c r="H23" s="85"/>
      <c r="I23" s="2"/>
    </row>
    <row r="24" spans="1:9">
      <c r="A24" s="83"/>
      <c r="B24" s="84"/>
      <c r="C24" s="84"/>
      <c r="D24" s="84"/>
      <c r="E24" s="84"/>
      <c r="F24" s="84"/>
      <c r="G24" s="84"/>
      <c r="H24" s="85"/>
      <c r="I24" s="2"/>
    </row>
    <row r="25" spans="1:9">
      <c r="A25" s="83"/>
      <c r="B25" s="84"/>
      <c r="C25" s="84"/>
      <c r="D25" s="84"/>
      <c r="E25" s="84"/>
      <c r="F25" s="84"/>
      <c r="G25" s="84"/>
      <c r="H25" s="85"/>
      <c r="I25" s="2"/>
    </row>
    <row r="26" spans="1:9">
      <c r="A26" s="83"/>
      <c r="B26" s="84"/>
      <c r="C26" s="84"/>
      <c r="D26" s="84"/>
      <c r="E26" s="84"/>
      <c r="F26" s="84"/>
      <c r="G26" s="84"/>
      <c r="H26" s="85"/>
      <c r="I26" s="2"/>
    </row>
    <row r="27" spans="1:9">
      <c r="A27" s="83"/>
      <c r="B27" s="84"/>
      <c r="C27" s="84"/>
      <c r="D27" s="84"/>
      <c r="E27" s="84"/>
      <c r="F27" s="84"/>
      <c r="G27" s="84"/>
      <c r="H27" s="85"/>
      <c r="I27" s="2"/>
    </row>
    <row r="28" spans="1:9">
      <c r="A28" s="83"/>
      <c r="B28" s="84"/>
      <c r="C28" s="84"/>
      <c r="D28" s="84"/>
      <c r="E28" s="84"/>
      <c r="F28" s="84"/>
      <c r="G28" s="84"/>
      <c r="H28" s="85"/>
      <c r="I28" s="2"/>
    </row>
    <row r="29" spans="1:9">
      <c r="A29" s="83"/>
      <c r="B29" s="84"/>
      <c r="C29" s="84"/>
      <c r="D29" s="84"/>
      <c r="E29" s="84"/>
      <c r="F29" s="84"/>
      <c r="G29" s="84"/>
      <c r="H29" s="85"/>
      <c r="I29" s="2"/>
    </row>
    <row r="30" spans="1:9">
      <c r="A30" s="83"/>
      <c r="B30" s="84"/>
      <c r="C30" s="84"/>
      <c r="D30" s="84"/>
      <c r="E30" s="84"/>
      <c r="F30" s="84"/>
      <c r="G30" s="84"/>
      <c r="H30" s="85"/>
      <c r="I30" s="2"/>
    </row>
    <row r="31" spans="1:9">
      <c r="A31" s="83"/>
      <c r="B31" s="84"/>
      <c r="C31" s="84"/>
      <c r="D31" s="84"/>
      <c r="E31" s="84"/>
      <c r="F31" s="84"/>
      <c r="G31" s="84"/>
      <c r="H31" s="85"/>
      <c r="I31" s="2"/>
    </row>
    <row r="32" spans="1:9">
      <c r="A32" s="83"/>
      <c r="B32" s="84"/>
      <c r="C32" s="84"/>
      <c r="D32" s="84"/>
      <c r="E32" s="84"/>
      <c r="F32" s="84"/>
      <c r="G32" s="84"/>
      <c r="H32" s="85"/>
      <c r="I32" s="2"/>
    </row>
    <row r="33" spans="1:9">
      <c r="A33" s="83"/>
      <c r="B33" s="84"/>
      <c r="C33" s="84"/>
      <c r="D33" s="84"/>
      <c r="E33" s="84"/>
      <c r="F33" s="84"/>
      <c r="G33" s="84"/>
      <c r="H33" s="85"/>
      <c r="I33" s="2"/>
    </row>
    <row r="34" spans="1:9">
      <c r="A34" s="83"/>
      <c r="B34" s="84"/>
      <c r="C34" s="84"/>
      <c r="D34" s="84"/>
      <c r="E34" s="84"/>
      <c r="F34" s="84"/>
      <c r="G34" s="84"/>
      <c r="H34" s="85"/>
      <c r="I34" s="2"/>
    </row>
    <row r="35" spans="1:9">
      <c r="A35" s="83"/>
      <c r="B35" s="84"/>
      <c r="C35" s="84"/>
      <c r="D35" s="84"/>
      <c r="E35" s="84"/>
      <c r="F35" s="84"/>
      <c r="G35" s="84"/>
      <c r="H35" s="85"/>
      <c r="I35" s="2"/>
    </row>
    <row r="36" spans="1:9">
      <c r="A36" s="83"/>
      <c r="B36" s="84"/>
      <c r="C36" s="84"/>
      <c r="D36" s="84"/>
      <c r="E36" s="84"/>
      <c r="F36" s="84"/>
      <c r="G36" s="84"/>
      <c r="H36" s="85"/>
      <c r="I36" s="2"/>
    </row>
    <row r="37" spans="1:9">
      <c r="A37" s="83"/>
      <c r="B37" s="84"/>
      <c r="C37" s="84"/>
      <c r="D37" s="84"/>
      <c r="E37" s="84"/>
      <c r="F37" s="84"/>
      <c r="G37" s="84"/>
      <c r="H37" s="85"/>
      <c r="I37" s="2"/>
    </row>
    <row r="38" spans="1:9">
      <c r="A38" s="83"/>
      <c r="B38" s="84"/>
      <c r="C38" s="84"/>
      <c r="D38" s="84"/>
      <c r="E38" s="84"/>
      <c r="F38" s="84"/>
      <c r="G38" s="84"/>
      <c r="H38" s="85"/>
      <c r="I38" s="2"/>
    </row>
    <row r="39" spans="1:9">
      <c r="A39" s="83"/>
      <c r="B39" s="84"/>
      <c r="C39" s="84"/>
      <c r="D39" s="84"/>
      <c r="E39" s="84"/>
      <c r="F39" s="84"/>
      <c r="G39" s="84"/>
      <c r="H39" s="85"/>
      <c r="I39" s="2"/>
    </row>
    <row r="40" spans="1:9">
      <c r="A40" s="83"/>
      <c r="B40" s="84"/>
      <c r="C40" s="84"/>
      <c r="D40" s="84"/>
      <c r="E40" s="84"/>
      <c r="F40" s="84"/>
      <c r="G40" s="84"/>
      <c r="H40" s="85"/>
      <c r="I40" s="2"/>
    </row>
    <row r="41" spans="1:9">
      <c r="A41" s="83"/>
      <c r="B41" s="84"/>
      <c r="C41" s="84"/>
      <c r="D41" s="84"/>
      <c r="E41" s="84"/>
      <c r="F41" s="84"/>
      <c r="G41" s="84"/>
      <c r="H41" s="85"/>
      <c r="I41" s="2"/>
    </row>
    <row r="42" spans="1:9">
      <c r="A42" s="83"/>
      <c r="B42" s="84"/>
      <c r="C42" s="84"/>
      <c r="D42" s="84"/>
      <c r="E42" s="84"/>
      <c r="F42" s="84"/>
      <c r="G42" s="84"/>
      <c r="H42" s="85"/>
      <c r="I42" s="2"/>
    </row>
    <row r="43" spans="1:9" s="5" customFormat="1" ht="394.5" customHeight="1" thickBot="1">
      <c r="A43" s="86"/>
      <c r="B43" s="87"/>
      <c r="C43" s="87"/>
      <c r="D43" s="87"/>
      <c r="E43" s="87"/>
      <c r="F43" s="87"/>
      <c r="G43" s="87"/>
      <c r="H43" s="88"/>
      <c r="I43" s="4"/>
    </row>
    <row r="44" spans="1:9" ht="233.25" customHeight="1">
      <c r="A44" s="6"/>
      <c r="B44" s="6"/>
      <c r="C44" s="6"/>
      <c r="D44" s="6"/>
      <c r="E44" s="6"/>
      <c r="F44" s="6"/>
      <c r="G44" s="6"/>
      <c r="H44" s="6"/>
    </row>
    <row r="45" spans="1:9" ht="233.25" customHeight="1"/>
  </sheetData>
  <mergeCells count="2">
    <mergeCell ref="A1:H4"/>
    <mergeCell ref="A5:H4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topLeftCell="A76" zoomScaleNormal="100" workbookViewId="0">
      <selection activeCell="K2" sqref="K2:W2"/>
    </sheetView>
  </sheetViews>
  <sheetFormatPr defaultRowHeight="16.5"/>
  <cols>
    <col min="1" max="1" width="11.625" bestFit="1" customWidth="1"/>
    <col min="2" max="2" width="15.125" bestFit="1" customWidth="1"/>
    <col min="3" max="3" width="11.625" customWidth="1"/>
    <col min="4" max="4" width="16.5" bestFit="1" customWidth="1"/>
    <col min="5" max="5" width="23" bestFit="1" customWidth="1"/>
    <col min="6" max="6" width="27.875" bestFit="1" customWidth="1"/>
    <col min="7" max="7" width="9.25" bestFit="1" customWidth="1"/>
    <col min="8" max="8" width="22.25" bestFit="1" customWidth="1"/>
    <col min="9" max="9" width="11.875" customWidth="1"/>
    <col min="10" max="10" width="3.75" customWidth="1"/>
    <col min="11" max="23" width="16.375" customWidth="1"/>
  </cols>
  <sheetData>
    <row r="1" spans="1:23" ht="17.25" thickBot="1">
      <c r="A1" s="56" t="s">
        <v>79</v>
      </c>
      <c r="B1" s="57"/>
      <c r="C1" s="57"/>
      <c r="D1" s="58"/>
      <c r="E1" s="58"/>
      <c r="F1" s="58"/>
      <c r="G1" s="58"/>
      <c r="H1" s="58"/>
      <c r="I1" s="59"/>
    </row>
    <row r="2" spans="1:23" ht="17.25" thickBot="1">
      <c r="A2" s="139" t="s">
        <v>22</v>
      </c>
      <c r="B2" s="140"/>
      <c r="C2" s="140"/>
      <c r="D2" s="140"/>
      <c r="E2" s="141" t="s">
        <v>106</v>
      </c>
      <c r="F2" s="141"/>
      <c r="G2" s="141"/>
      <c r="H2" s="141"/>
      <c r="I2" s="142"/>
      <c r="J2" s="143"/>
      <c r="K2" s="146" t="s">
        <v>194</v>
      </c>
      <c r="L2" s="147"/>
      <c r="M2" s="147"/>
      <c r="N2" s="147"/>
      <c r="O2" s="147"/>
      <c r="P2" s="147"/>
      <c r="Q2" s="147"/>
      <c r="R2" s="147"/>
      <c r="S2" s="147"/>
      <c r="T2" s="147"/>
      <c r="U2" s="147"/>
      <c r="V2" s="147"/>
      <c r="W2" s="148"/>
    </row>
    <row r="3" spans="1:23" ht="16.5" customHeight="1">
      <c r="A3" s="144" t="s">
        <v>6</v>
      </c>
      <c r="B3" s="145"/>
      <c r="C3" s="145"/>
      <c r="D3" s="145"/>
      <c r="E3" s="145" t="s">
        <v>26</v>
      </c>
      <c r="F3" s="145"/>
      <c r="G3" s="145"/>
      <c r="H3" s="51" t="s">
        <v>27</v>
      </c>
      <c r="I3" s="9" t="s">
        <v>3</v>
      </c>
      <c r="J3" s="143"/>
      <c r="K3" s="119" t="s">
        <v>43</v>
      </c>
      <c r="L3" s="111"/>
      <c r="M3" s="35" t="s">
        <v>38</v>
      </c>
      <c r="N3" s="35" t="s">
        <v>39</v>
      </c>
      <c r="O3" s="111" t="s">
        <v>43</v>
      </c>
      <c r="P3" s="111"/>
      <c r="Q3" s="35" t="s">
        <v>38</v>
      </c>
      <c r="R3" s="35" t="s">
        <v>39</v>
      </c>
      <c r="S3" s="111" t="s">
        <v>43</v>
      </c>
      <c r="T3" s="111"/>
      <c r="U3" s="35" t="s">
        <v>38</v>
      </c>
      <c r="V3" s="35" t="s">
        <v>39</v>
      </c>
      <c r="W3" s="15" t="s">
        <v>3</v>
      </c>
    </row>
    <row r="4" spans="1:23" ht="16.5" customHeight="1">
      <c r="A4" s="121" t="s">
        <v>25</v>
      </c>
      <c r="B4" s="112" t="s">
        <v>28</v>
      </c>
      <c r="C4" s="112"/>
      <c r="D4" s="8" t="s">
        <v>23</v>
      </c>
      <c r="E4" s="131">
        <v>26</v>
      </c>
      <c r="F4" s="132"/>
      <c r="G4" s="133"/>
      <c r="H4" s="36">
        <f>H9+H14+H19+H24+H29+H34+H39+H44</f>
        <v>99652870</v>
      </c>
      <c r="I4" s="89" t="s">
        <v>154</v>
      </c>
      <c r="J4" s="143"/>
      <c r="K4" s="125" t="s">
        <v>40</v>
      </c>
      <c r="L4" s="112" t="s">
        <v>114</v>
      </c>
      <c r="M4" s="8" t="s">
        <v>23</v>
      </c>
      <c r="N4" s="38">
        <v>0</v>
      </c>
      <c r="O4" s="128" t="s">
        <v>41</v>
      </c>
      <c r="P4" s="112" t="s">
        <v>114</v>
      </c>
      <c r="Q4" s="8" t="s">
        <v>23</v>
      </c>
      <c r="R4" s="38">
        <v>2</v>
      </c>
      <c r="S4" s="152" t="s">
        <v>42</v>
      </c>
      <c r="T4" s="112" t="s">
        <v>114</v>
      </c>
      <c r="U4" s="8" t="s">
        <v>23</v>
      </c>
      <c r="V4" s="38">
        <v>1</v>
      </c>
      <c r="W4" s="149" t="s">
        <v>192</v>
      </c>
    </row>
    <row r="5" spans="1:23" ht="16.5" customHeight="1">
      <c r="A5" s="121"/>
      <c r="B5" s="112"/>
      <c r="C5" s="112"/>
      <c r="D5" s="8" t="s">
        <v>7</v>
      </c>
      <c r="E5" s="131">
        <v>23</v>
      </c>
      <c r="F5" s="132"/>
      <c r="G5" s="133"/>
      <c r="H5" s="36">
        <f>H10+H15+H20+H25+H30+H35+H40+H45</f>
        <v>102606389</v>
      </c>
      <c r="I5" s="90"/>
      <c r="J5" s="143"/>
      <c r="K5" s="126"/>
      <c r="L5" s="112"/>
      <c r="M5" s="8" t="s">
        <v>7</v>
      </c>
      <c r="N5" s="38">
        <v>0</v>
      </c>
      <c r="O5" s="129"/>
      <c r="P5" s="112"/>
      <c r="Q5" s="8" t="s">
        <v>7</v>
      </c>
      <c r="R5" s="38">
        <v>0</v>
      </c>
      <c r="S5" s="153"/>
      <c r="T5" s="112"/>
      <c r="U5" s="8" t="s">
        <v>7</v>
      </c>
      <c r="V5" s="38">
        <v>2</v>
      </c>
      <c r="W5" s="150"/>
    </row>
    <row r="6" spans="1:23" ht="16.5" customHeight="1">
      <c r="A6" s="121"/>
      <c r="B6" s="112"/>
      <c r="C6" s="112"/>
      <c r="D6" s="8" t="s">
        <v>8</v>
      </c>
      <c r="E6" s="131">
        <v>18</v>
      </c>
      <c r="F6" s="132"/>
      <c r="G6" s="133"/>
      <c r="H6" s="36">
        <f>H11+H16+H21+H26+H31+H36+H41+H46</f>
        <v>107950721</v>
      </c>
      <c r="I6" s="90"/>
      <c r="J6" s="143"/>
      <c r="K6" s="126"/>
      <c r="L6" s="112"/>
      <c r="M6" s="8" t="s">
        <v>8</v>
      </c>
      <c r="N6" s="38">
        <v>1</v>
      </c>
      <c r="O6" s="129"/>
      <c r="P6" s="112"/>
      <c r="Q6" s="8" t="s">
        <v>8</v>
      </c>
      <c r="R6" s="38">
        <v>2</v>
      </c>
      <c r="S6" s="153"/>
      <c r="T6" s="112"/>
      <c r="U6" s="8" t="s">
        <v>8</v>
      </c>
      <c r="V6" s="38">
        <v>0</v>
      </c>
      <c r="W6" s="150"/>
    </row>
    <row r="7" spans="1:23" ht="16.5" customHeight="1">
      <c r="A7" s="121"/>
      <c r="B7" s="112"/>
      <c r="C7" s="112"/>
      <c r="D7" s="8" t="s">
        <v>9</v>
      </c>
      <c r="E7" s="131">
        <v>22</v>
      </c>
      <c r="F7" s="132"/>
      <c r="G7" s="133"/>
      <c r="H7" s="36">
        <f>H12+H17+H22+H27+H32+H37+H42+H47</f>
        <v>113493850</v>
      </c>
      <c r="I7" s="90"/>
      <c r="J7" s="143"/>
      <c r="K7" s="126"/>
      <c r="L7" s="112"/>
      <c r="M7" s="8" t="s">
        <v>9</v>
      </c>
      <c r="N7" s="38">
        <v>0</v>
      </c>
      <c r="O7" s="129"/>
      <c r="P7" s="112"/>
      <c r="Q7" s="8" t="s">
        <v>9</v>
      </c>
      <c r="R7" s="38">
        <v>1</v>
      </c>
      <c r="S7" s="153"/>
      <c r="T7" s="112"/>
      <c r="U7" s="8" t="s">
        <v>9</v>
      </c>
      <c r="V7" s="38">
        <v>2</v>
      </c>
      <c r="W7" s="150"/>
    </row>
    <row r="8" spans="1:23" ht="16.5" customHeight="1">
      <c r="A8" s="121"/>
      <c r="B8" s="112"/>
      <c r="C8" s="112"/>
      <c r="D8" s="8" t="s">
        <v>24</v>
      </c>
      <c r="E8" s="131">
        <v>24</v>
      </c>
      <c r="F8" s="132"/>
      <c r="G8" s="133"/>
      <c r="H8" s="36">
        <f>H13+H18+H23+H28+H33+H38+H43+H48</f>
        <v>97042541</v>
      </c>
      <c r="I8" s="91"/>
      <c r="J8" s="143"/>
      <c r="K8" s="126"/>
      <c r="L8" s="112"/>
      <c r="M8" s="8" t="s">
        <v>24</v>
      </c>
      <c r="N8" s="38">
        <v>0</v>
      </c>
      <c r="O8" s="129"/>
      <c r="P8" s="112"/>
      <c r="Q8" s="8" t="s">
        <v>24</v>
      </c>
      <c r="R8" s="38">
        <v>0</v>
      </c>
      <c r="S8" s="153"/>
      <c r="T8" s="112"/>
      <c r="U8" s="8" t="s">
        <v>24</v>
      </c>
      <c r="V8" s="38">
        <v>2</v>
      </c>
      <c r="W8" s="150"/>
    </row>
    <row r="9" spans="1:23" ht="16.5" customHeight="1">
      <c r="A9" s="121"/>
      <c r="B9" s="112" t="s">
        <v>29</v>
      </c>
      <c r="C9" s="112" t="s">
        <v>30</v>
      </c>
      <c r="D9" s="8" t="s">
        <v>23</v>
      </c>
      <c r="E9" s="131">
        <v>4</v>
      </c>
      <c r="F9" s="132"/>
      <c r="G9" s="133"/>
      <c r="H9" s="36">
        <v>6317392</v>
      </c>
      <c r="I9" s="89" t="s">
        <v>155</v>
      </c>
      <c r="J9" s="143"/>
      <c r="K9" s="126"/>
      <c r="L9" s="112"/>
      <c r="M9" s="8" t="s">
        <v>129</v>
      </c>
      <c r="N9" s="38">
        <v>1</v>
      </c>
      <c r="O9" s="129"/>
      <c r="P9" s="112"/>
      <c r="Q9" s="8" t="s">
        <v>129</v>
      </c>
      <c r="R9" s="38">
        <v>5</v>
      </c>
      <c r="S9" s="153"/>
      <c r="T9" s="112"/>
      <c r="U9" s="8" t="s">
        <v>129</v>
      </c>
      <c r="V9" s="38">
        <v>7</v>
      </c>
      <c r="W9" s="150"/>
    </row>
    <row r="10" spans="1:23" ht="16.5" customHeight="1">
      <c r="A10" s="121"/>
      <c r="B10" s="112"/>
      <c r="C10" s="112"/>
      <c r="D10" s="8" t="s">
        <v>7</v>
      </c>
      <c r="E10" s="131">
        <v>4</v>
      </c>
      <c r="F10" s="132"/>
      <c r="G10" s="133"/>
      <c r="H10" s="36">
        <v>12199937</v>
      </c>
      <c r="I10" s="90"/>
      <c r="J10" s="143"/>
      <c r="K10" s="126"/>
      <c r="L10" s="112" t="s">
        <v>115</v>
      </c>
      <c r="M10" s="8" t="s">
        <v>23</v>
      </c>
      <c r="N10" s="38">
        <v>1</v>
      </c>
      <c r="O10" s="129"/>
      <c r="P10" s="112" t="s">
        <v>115</v>
      </c>
      <c r="Q10" s="8" t="s">
        <v>23</v>
      </c>
      <c r="R10" s="38">
        <v>1</v>
      </c>
      <c r="S10" s="153"/>
      <c r="T10" s="112" t="s">
        <v>115</v>
      </c>
      <c r="U10" s="8" t="s">
        <v>23</v>
      </c>
      <c r="V10" s="38">
        <v>1</v>
      </c>
      <c r="W10" s="150"/>
    </row>
    <row r="11" spans="1:23" ht="16.5" customHeight="1">
      <c r="A11" s="121"/>
      <c r="B11" s="112"/>
      <c r="C11" s="112"/>
      <c r="D11" s="8" t="s">
        <v>8</v>
      </c>
      <c r="E11" s="131">
        <v>4</v>
      </c>
      <c r="F11" s="132"/>
      <c r="G11" s="133"/>
      <c r="H11" s="36">
        <v>8733944</v>
      </c>
      <c r="I11" s="90"/>
      <c r="J11" s="143"/>
      <c r="K11" s="126"/>
      <c r="L11" s="112"/>
      <c r="M11" s="8" t="s">
        <v>7</v>
      </c>
      <c r="N11" s="38">
        <v>0</v>
      </c>
      <c r="O11" s="129"/>
      <c r="P11" s="112"/>
      <c r="Q11" s="8" t="s">
        <v>7</v>
      </c>
      <c r="R11" s="38">
        <v>2</v>
      </c>
      <c r="S11" s="153"/>
      <c r="T11" s="112"/>
      <c r="U11" s="8" t="s">
        <v>7</v>
      </c>
      <c r="V11" s="38">
        <v>1</v>
      </c>
      <c r="W11" s="150"/>
    </row>
    <row r="12" spans="1:23" ht="16.5" customHeight="1">
      <c r="A12" s="121"/>
      <c r="B12" s="112"/>
      <c r="C12" s="112"/>
      <c r="D12" s="8" t="s">
        <v>9</v>
      </c>
      <c r="E12" s="131">
        <v>5</v>
      </c>
      <c r="F12" s="132"/>
      <c r="G12" s="133"/>
      <c r="H12" s="36">
        <v>9867507</v>
      </c>
      <c r="I12" s="90"/>
      <c r="J12" s="143"/>
      <c r="K12" s="126"/>
      <c r="L12" s="112"/>
      <c r="M12" s="8" t="s">
        <v>8</v>
      </c>
      <c r="N12" s="38">
        <v>1</v>
      </c>
      <c r="O12" s="129"/>
      <c r="P12" s="112"/>
      <c r="Q12" s="8" t="s">
        <v>8</v>
      </c>
      <c r="R12" s="38">
        <v>1</v>
      </c>
      <c r="S12" s="153"/>
      <c r="T12" s="112"/>
      <c r="U12" s="8" t="s">
        <v>8</v>
      </c>
      <c r="V12" s="38">
        <v>2</v>
      </c>
      <c r="W12" s="150"/>
    </row>
    <row r="13" spans="1:23" ht="16.5" customHeight="1">
      <c r="A13" s="121"/>
      <c r="B13" s="112"/>
      <c r="C13" s="112"/>
      <c r="D13" s="8" t="s">
        <v>24</v>
      </c>
      <c r="E13" s="131">
        <v>3</v>
      </c>
      <c r="F13" s="132"/>
      <c r="G13" s="133"/>
      <c r="H13" s="36">
        <v>17984762</v>
      </c>
      <c r="I13" s="90"/>
      <c r="J13" s="143"/>
      <c r="K13" s="126"/>
      <c r="L13" s="112"/>
      <c r="M13" s="8" t="s">
        <v>9</v>
      </c>
      <c r="N13" s="38">
        <v>0</v>
      </c>
      <c r="O13" s="129"/>
      <c r="P13" s="112"/>
      <c r="Q13" s="8" t="s">
        <v>9</v>
      </c>
      <c r="R13" s="38">
        <v>2</v>
      </c>
      <c r="S13" s="153"/>
      <c r="T13" s="112"/>
      <c r="U13" s="8" t="s">
        <v>9</v>
      </c>
      <c r="V13" s="38">
        <v>1</v>
      </c>
      <c r="W13" s="150"/>
    </row>
    <row r="14" spans="1:23" ht="16.5" customHeight="1">
      <c r="A14" s="121"/>
      <c r="B14" s="112"/>
      <c r="C14" s="112" t="s">
        <v>31</v>
      </c>
      <c r="D14" s="8" t="s">
        <v>23</v>
      </c>
      <c r="E14" s="131">
        <v>5</v>
      </c>
      <c r="F14" s="132"/>
      <c r="G14" s="133"/>
      <c r="H14" s="36">
        <v>18301149</v>
      </c>
      <c r="I14" s="90"/>
      <c r="J14" s="143"/>
      <c r="K14" s="126"/>
      <c r="L14" s="112"/>
      <c r="M14" s="8" t="s">
        <v>24</v>
      </c>
      <c r="N14" s="38">
        <v>0</v>
      </c>
      <c r="O14" s="129"/>
      <c r="P14" s="112"/>
      <c r="Q14" s="8" t="s">
        <v>24</v>
      </c>
      <c r="R14" s="38">
        <v>0</v>
      </c>
      <c r="S14" s="153"/>
      <c r="T14" s="112"/>
      <c r="U14" s="8" t="s">
        <v>24</v>
      </c>
      <c r="V14" s="38">
        <v>1</v>
      </c>
      <c r="W14" s="150"/>
    </row>
    <row r="15" spans="1:23" ht="16.5" customHeight="1">
      <c r="A15" s="121"/>
      <c r="B15" s="112"/>
      <c r="C15" s="112"/>
      <c r="D15" s="8" t="s">
        <v>7</v>
      </c>
      <c r="E15" s="131">
        <v>2</v>
      </c>
      <c r="F15" s="132"/>
      <c r="G15" s="133"/>
      <c r="H15" s="36">
        <v>7125825</v>
      </c>
      <c r="I15" s="90"/>
      <c r="J15" s="143"/>
      <c r="K15" s="126"/>
      <c r="L15" s="112"/>
      <c r="M15" s="8" t="s">
        <v>129</v>
      </c>
      <c r="N15" s="38">
        <v>2</v>
      </c>
      <c r="O15" s="129"/>
      <c r="P15" s="112"/>
      <c r="Q15" s="8" t="s">
        <v>129</v>
      </c>
      <c r="R15" s="38">
        <v>6</v>
      </c>
      <c r="S15" s="153"/>
      <c r="T15" s="112"/>
      <c r="U15" s="8" t="s">
        <v>129</v>
      </c>
      <c r="V15" s="38">
        <v>6</v>
      </c>
      <c r="W15" s="150"/>
    </row>
    <row r="16" spans="1:23" ht="16.5" customHeight="1">
      <c r="A16" s="121"/>
      <c r="B16" s="112"/>
      <c r="C16" s="112"/>
      <c r="D16" s="8" t="s">
        <v>8</v>
      </c>
      <c r="E16" s="131">
        <v>1</v>
      </c>
      <c r="F16" s="132"/>
      <c r="G16" s="133"/>
      <c r="H16" s="36">
        <v>16291048</v>
      </c>
      <c r="I16" s="90"/>
      <c r="J16" s="143"/>
      <c r="K16" s="126"/>
      <c r="L16" s="112" t="s">
        <v>116</v>
      </c>
      <c r="M16" s="8" t="s">
        <v>23</v>
      </c>
      <c r="N16" s="38">
        <v>1</v>
      </c>
      <c r="O16" s="129"/>
      <c r="P16" s="112" t="s">
        <v>116</v>
      </c>
      <c r="Q16" s="8" t="s">
        <v>23</v>
      </c>
      <c r="R16" s="38">
        <v>2</v>
      </c>
      <c r="S16" s="153"/>
      <c r="T16" s="112" t="s">
        <v>116</v>
      </c>
      <c r="U16" s="8" t="s">
        <v>23</v>
      </c>
      <c r="V16" s="38">
        <v>2</v>
      </c>
      <c r="W16" s="150"/>
    </row>
    <row r="17" spans="1:23" ht="16.5" customHeight="1">
      <c r="A17" s="121"/>
      <c r="B17" s="112"/>
      <c r="C17" s="112"/>
      <c r="D17" s="8" t="s">
        <v>9</v>
      </c>
      <c r="E17" s="131">
        <v>1</v>
      </c>
      <c r="F17" s="132"/>
      <c r="G17" s="133"/>
      <c r="H17" s="36">
        <v>10388320</v>
      </c>
      <c r="I17" s="90"/>
      <c r="J17" s="143"/>
      <c r="K17" s="126"/>
      <c r="L17" s="112"/>
      <c r="M17" s="8" t="s">
        <v>7</v>
      </c>
      <c r="N17" s="38">
        <v>0</v>
      </c>
      <c r="O17" s="129"/>
      <c r="P17" s="112"/>
      <c r="Q17" s="8" t="s">
        <v>7</v>
      </c>
      <c r="R17" s="38">
        <v>0</v>
      </c>
      <c r="S17" s="153"/>
      <c r="T17" s="112"/>
      <c r="U17" s="8" t="s">
        <v>7</v>
      </c>
      <c r="V17" s="38">
        <v>1</v>
      </c>
      <c r="W17" s="150"/>
    </row>
    <row r="18" spans="1:23" ht="16.5" customHeight="1">
      <c r="A18" s="121"/>
      <c r="B18" s="112"/>
      <c r="C18" s="112"/>
      <c r="D18" s="8" t="s">
        <v>24</v>
      </c>
      <c r="E18" s="131">
        <v>1</v>
      </c>
      <c r="F18" s="132"/>
      <c r="G18" s="133"/>
      <c r="H18" s="36">
        <v>6478149</v>
      </c>
      <c r="I18" s="90"/>
      <c r="J18" s="143"/>
      <c r="K18" s="126"/>
      <c r="L18" s="112"/>
      <c r="M18" s="8" t="s">
        <v>8</v>
      </c>
      <c r="N18" s="38">
        <v>0</v>
      </c>
      <c r="O18" s="129"/>
      <c r="P18" s="112"/>
      <c r="Q18" s="8" t="s">
        <v>8</v>
      </c>
      <c r="R18" s="38">
        <v>1</v>
      </c>
      <c r="S18" s="153"/>
      <c r="T18" s="112"/>
      <c r="U18" s="8" t="s">
        <v>8</v>
      </c>
      <c r="V18" s="38">
        <v>2</v>
      </c>
      <c r="W18" s="150"/>
    </row>
    <row r="19" spans="1:23" ht="16.5" customHeight="1">
      <c r="A19" s="121"/>
      <c r="B19" s="112"/>
      <c r="C19" s="112" t="s">
        <v>37</v>
      </c>
      <c r="D19" s="8" t="s">
        <v>23</v>
      </c>
      <c r="E19" s="131">
        <v>1</v>
      </c>
      <c r="F19" s="132"/>
      <c r="G19" s="133"/>
      <c r="H19" s="36">
        <v>16537376</v>
      </c>
      <c r="I19" s="90"/>
      <c r="J19" s="143"/>
      <c r="K19" s="126"/>
      <c r="L19" s="112"/>
      <c r="M19" s="8" t="s">
        <v>9</v>
      </c>
      <c r="N19" s="38">
        <v>0</v>
      </c>
      <c r="O19" s="129"/>
      <c r="P19" s="112"/>
      <c r="Q19" s="8" t="s">
        <v>9</v>
      </c>
      <c r="R19" s="38">
        <v>2</v>
      </c>
      <c r="S19" s="153"/>
      <c r="T19" s="112"/>
      <c r="U19" s="8" t="s">
        <v>9</v>
      </c>
      <c r="V19" s="38">
        <v>2</v>
      </c>
      <c r="W19" s="150"/>
    </row>
    <row r="20" spans="1:23" ht="16.5" customHeight="1">
      <c r="A20" s="121"/>
      <c r="B20" s="112"/>
      <c r="C20" s="112"/>
      <c r="D20" s="8" t="s">
        <v>7</v>
      </c>
      <c r="E20" s="131">
        <v>1</v>
      </c>
      <c r="F20" s="132"/>
      <c r="G20" s="133"/>
      <c r="H20" s="36">
        <v>14575402</v>
      </c>
      <c r="I20" s="90"/>
      <c r="J20" s="143"/>
      <c r="K20" s="126"/>
      <c r="L20" s="112"/>
      <c r="M20" s="8" t="s">
        <v>24</v>
      </c>
      <c r="N20" s="38">
        <v>0</v>
      </c>
      <c r="O20" s="129"/>
      <c r="P20" s="112"/>
      <c r="Q20" s="8" t="s">
        <v>24</v>
      </c>
      <c r="R20" s="38">
        <v>2</v>
      </c>
      <c r="S20" s="153"/>
      <c r="T20" s="112"/>
      <c r="U20" s="8" t="s">
        <v>24</v>
      </c>
      <c r="V20" s="38">
        <v>0</v>
      </c>
      <c r="W20" s="150"/>
    </row>
    <row r="21" spans="1:23" ht="16.5" customHeight="1">
      <c r="A21" s="121"/>
      <c r="B21" s="112"/>
      <c r="C21" s="112"/>
      <c r="D21" s="8" t="s">
        <v>8</v>
      </c>
      <c r="E21" s="131">
        <v>2</v>
      </c>
      <c r="F21" s="132"/>
      <c r="G21" s="133"/>
      <c r="H21" s="36">
        <v>11353367</v>
      </c>
      <c r="I21" s="90"/>
      <c r="J21" s="143"/>
      <c r="K21" s="126"/>
      <c r="L21" s="112"/>
      <c r="M21" s="8" t="s">
        <v>129</v>
      </c>
      <c r="N21" s="38">
        <v>1</v>
      </c>
      <c r="O21" s="129"/>
      <c r="P21" s="112"/>
      <c r="Q21" s="8" t="s">
        <v>129</v>
      </c>
      <c r="R21" s="38">
        <v>7</v>
      </c>
      <c r="S21" s="153"/>
      <c r="T21" s="112"/>
      <c r="U21" s="8" t="s">
        <v>129</v>
      </c>
      <c r="V21" s="38">
        <v>7</v>
      </c>
      <c r="W21" s="150"/>
    </row>
    <row r="22" spans="1:23" ht="16.5" customHeight="1">
      <c r="A22" s="121"/>
      <c r="B22" s="112"/>
      <c r="C22" s="112"/>
      <c r="D22" s="8" t="s">
        <v>9</v>
      </c>
      <c r="E22" s="131">
        <v>5</v>
      </c>
      <c r="F22" s="132"/>
      <c r="G22" s="133"/>
      <c r="H22" s="36">
        <v>18591877</v>
      </c>
      <c r="I22" s="90"/>
      <c r="J22" s="143"/>
      <c r="K22" s="126"/>
      <c r="L22" s="112" t="s">
        <v>117</v>
      </c>
      <c r="M22" s="8" t="s">
        <v>23</v>
      </c>
      <c r="N22" s="38">
        <v>0</v>
      </c>
      <c r="O22" s="129"/>
      <c r="P22" s="112" t="s">
        <v>117</v>
      </c>
      <c r="Q22" s="8" t="s">
        <v>23</v>
      </c>
      <c r="R22" s="38">
        <v>1</v>
      </c>
      <c r="S22" s="153"/>
      <c r="T22" s="112" t="s">
        <v>117</v>
      </c>
      <c r="U22" s="8" t="s">
        <v>23</v>
      </c>
      <c r="V22" s="38">
        <v>0</v>
      </c>
      <c r="W22" s="150"/>
    </row>
    <row r="23" spans="1:23" ht="16.5" customHeight="1">
      <c r="A23" s="121"/>
      <c r="B23" s="112"/>
      <c r="C23" s="112"/>
      <c r="D23" s="8" t="s">
        <v>24</v>
      </c>
      <c r="E23" s="131">
        <v>5</v>
      </c>
      <c r="F23" s="132"/>
      <c r="G23" s="133"/>
      <c r="H23" s="36">
        <v>8979971</v>
      </c>
      <c r="I23" s="90"/>
      <c r="J23" s="143"/>
      <c r="K23" s="126"/>
      <c r="L23" s="112"/>
      <c r="M23" s="8" t="s">
        <v>7</v>
      </c>
      <c r="N23" s="38">
        <v>0</v>
      </c>
      <c r="O23" s="129"/>
      <c r="P23" s="112"/>
      <c r="Q23" s="8" t="s">
        <v>7</v>
      </c>
      <c r="R23" s="38">
        <v>1</v>
      </c>
      <c r="S23" s="153"/>
      <c r="T23" s="112"/>
      <c r="U23" s="8" t="s">
        <v>7</v>
      </c>
      <c r="V23" s="38">
        <v>0</v>
      </c>
      <c r="W23" s="150"/>
    </row>
    <row r="24" spans="1:23" ht="16.5" customHeight="1">
      <c r="A24" s="121"/>
      <c r="B24" s="112"/>
      <c r="C24" s="112" t="s">
        <v>32</v>
      </c>
      <c r="D24" s="8" t="s">
        <v>23</v>
      </c>
      <c r="E24" s="131">
        <v>2</v>
      </c>
      <c r="F24" s="132"/>
      <c r="G24" s="133"/>
      <c r="H24" s="36">
        <v>8492689</v>
      </c>
      <c r="I24" s="90"/>
      <c r="J24" s="143"/>
      <c r="K24" s="126"/>
      <c r="L24" s="112"/>
      <c r="M24" s="8" t="s">
        <v>8</v>
      </c>
      <c r="N24" s="38">
        <v>2</v>
      </c>
      <c r="O24" s="129"/>
      <c r="P24" s="112"/>
      <c r="Q24" s="8" t="s">
        <v>8</v>
      </c>
      <c r="R24" s="38">
        <v>0</v>
      </c>
      <c r="S24" s="153"/>
      <c r="T24" s="112"/>
      <c r="U24" s="8" t="s">
        <v>8</v>
      </c>
      <c r="V24" s="38">
        <v>1</v>
      </c>
      <c r="W24" s="150"/>
    </row>
    <row r="25" spans="1:23" ht="16.5" customHeight="1">
      <c r="A25" s="121"/>
      <c r="B25" s="112"/>
      <c r="C25" s="112"/>
      <c r="D25" s="8" t="s">
        <v>7</v>
      </c>
      <c r="E25" s="131">
        <v>1</v>
      </c>
      <c r="F25" s="132"/>
      <c r="G25" s="133"/>
      <c r="H25" s="36">
        <v>19632579</v>
      </c>
      <c r="I25" s="90"/>
      <c r="J25" s="143"/>
      <c r="K25" s="126"/>
      <c r="L25" s="112"/>
      <c r="M25" s="8" t="s">
        <v>9</v>
      </c>
      <c r="N25" s="38">
        <v>0</v>
      </c>
      <c r="O25" s="129"/>
      <c r="P25" s="112"/>
      <c r="Q25" s="8" t="s">
        <v>9</v>
      </c>
      <c r="R25" s="38">
        <v>0</v>
      </c>
      <c r="S25" s="153"/>
      <c r="T25" s="112"/>
      <c r="U25" s="8" t="s">
        <v>9</v>
      </c>
      <c r="V25" s="38">
        <v>1</v>
      </c>
      <c r="W25" s="150"/>
    </row>
    <row r="26" spans="1:23" ht="16.5" customHeight="1">
      <c r="A26" s="121"/>
      <c r="B26" s="112"/>
      <c r="C26" s="112"/>
      <c r="D26" s="8" t="s">
        <v>8</v>
      </c>
      <c r="E26" s="131">
        <v>2</v>
      </c>
      <c r="F26" s="132"/>
      <c r="G26" s="133"/>
      <c r="H26" s="36">
        <v>10009558</v>
      </c>
      <c r="I26" s="90"/>
      <c r="J26" s="143"/>
      <c r="K26" s="126"/>
      <c r="L26" s="112"/>
      <c r="M26" s="8" t="s">
        <v>24</v>
      </c>
      <c r="N26" s="38">
        <v>0</v>
      </c>
      <c r="O26" s="129"/>
      <c r="P26" s="112"/>
      <c r="Q26" s="8" t="s">
        <v>24</v>
      </c>
      <c r="R26" s="38">
        <v>0</v>
      </c>
      <c r="S26" s="153"/>
      <c r="T26" s="112"/>
      <c r="U26" s="8" t="s">
        <v>24</v>
      </c>
      <c r="V26" s="38">
        <v>2</v>
      </c>
      <c r="W26" s="150"/>
    </row>
    <row r="27" spans="1:23" ht="16.5" customHeight="1">
      <c r="A27" s="121"/>
      <c r="B27" s="112"/>
      <c r="C27" s="112"/>
      <c r="D27" s="8" t="s">
        <v>9</v>
      </c>
      <c r="E27" s="131">
        <v>4</v>
      </c>
      <c r="F27" s="132"/>
      <c r="G27" s="133"/>
      <c r="H27" s="36">
        <v>14773521</v>
      </c>
      <c r="I27" s="90"/>
      <c r="J27" s="143"/>
      <c r="K27" s="126"/>
      <c r="L27" s="112"/>
      <c r="M27" s="8" t="s">
        <v>129</v>
      </c>
      <c r="N27" s="38">
        <v>2</v>
      </c>
      <c r="O27" s="129"/>
      <c r="P27" s="112"/>
      <c r="Q27" s="8" t="s">
        <v>129</v>
      </c>
      <c r="R27" s="38">
        <v>2</v>
      </c>
      <c r="S27" s="153"/>
      <c r="T27" s="112"/>
      <c r="U27" s="8" t="s">
        <v>129</v>
      </c>
      <c r="V27" s="38">
        <v>4</v>
      </c>
      <c r="W27" s="150"/>
    </row>
    <row r="28" spans="1:23" ht="16.5" customHeight="1">
      <c r="A28" s="121"/>
      <c r="B28" s="112"/>
      <c r="C28" s="112"/>
      <c r="D28" s="8" t="s">
        <v>24</v>
      </c>
      <c r="E28" s="131">
        <v>4</v>
      </c>
      <c r="F28" s="132"/>
      <c r="G28" s="133"/>
      <c r="H28" s="36">
        <v>8498957</v>
      </c>
      <c r="I28" s="90"/>
      <c r="J28" s="143"/>
      <c r="K28" s="126"/>
      <c r="L28" s="112" t="s">
        <v>118</v>
      </c>
      <c r="M28" s="8" t="s">
        <v>23</v>
      </c>
      <c r="N28" s="38">
        <v>2</v>
      </c>
      <c r="O28" s="129"/>
      <c r="P28" s="112" t="s">
        <v>118</v>
      </c>
      <c r="Q28" s="8" t="s">
        <v>23</v>
      </c>
      <c r="R28" s="38">
        <v>2</v>
      </c>
      <c r="S28" s="153"/>
      <c r="T28" s="112" t="s">
        <v>118</v>
      </c>
      <c r="U28" s="8" t="s">
        <v>23</v>
      </c>
      <c r="V28" s="38">
        <v>0</v>
      </c>
      <c r="W28" s="150"/>
    </row>
    <row r="29" spans="1:23" ht="16.5" customHeight="1">
      <c r="A29" s="121"/>
      <c r="B29" s="112"/>
      <c r="C29" s="112" t="s">
        <v>33</v>
      </c>
      <c r="D29" s="8" t="s">
        <v>23</v>
      </c>
      <c r="E29" s="131">
        <v>5</v>
      </c>
      <c r="F29" s="132"/>
      <c r="G29" s="133"/>
      <c r="H29" s="36">
        <v>13409919</v>
      </c>
      <c r="I29" s="90"/>
      <c r="J29" s="143"/>
      <c r="K29" s="126"/>
      <c r="L29" s="112"/>
      <c r="M29" s="8" t="s">
        <v>7</v>
      </c>
      <c r="N29" s="38">
        <v>1</v>
      </c>
      <c r="O29" s="129"/>
      <c r="P29" s="112"/>
      <c r="Q29" s="8" t="s">
        <v>7</v>
      </c>
      <c r="R29" s="38">
        <v>2</v>
      </c>
      <c r="S29" s="153"/>
      <c r="T29" s="112"/>
      <c r="U29" s="8" t="s">
        <v>7</v>
      </c>
      <c r="V29" s="38">
        <v>2</v>
      </c>
      <c r="W29" s="150"/>
    </row>
    <row r="30" spans="1:23" ht="16.5" customHeight="1">
      <c r="A30" s="121"/>
      <c r="B30" s="112"/>
      <c r="C30" s="112"/>
      <c r="D30" s="8" t="s">
        <v>7</v>
      </c>
      <c r="E30" s="131">
        <v>4</v>
      </c>
      <c r="F30" s="132"/>
      <c r="G30" s="133"/>
      <c r="H30" s="36">
        <v>7111196</v>
      </c>
      <c r="I30" s="90"/>
      <c r="J30" s="143"/>
      <c r="K30" s="126"/>
      <c r="L30" s="112"/>
      <c r="M30" s="8" t="s">
        <v>8</v>
      </c>
      <c r="N30" s="38">
        <v>2</v>
      </c>
      <c r="O30" s="129"/>
      <c r="P30" s="112"/>
      <c r="Q30" s="8" t="s">
        <v>8</v>
      </c>
      <c r="R30" s="38">
        <v>1</v>
      </c>
      <c r="S30" s="153"/>
      <c r="T30" s="112"/>
      <c r="U30" s="8" t="s">
        <v>8</v>
      </c>
      <c r="V30" s="38">
        <v>2</v>
      </c>
      <c r="W30" s="150"/>
    </row>
    <row r="31" spans="1:23" ht="16.5" customHeight="1">
      <c r="A31" s="121"/>
      <c r="B31" s="112"/>
      <c r="C31" s="112"/>
      <c r="D31" s="8" t="s">
        <v>8</v>
      </c>
      <c r="E31" s="131">
        <v>1</v>
      </c>
      <c r="F31" s="132"/>
      <c r="G31" s="133"/>
      <c r="H31" s="36">
        <v>14892991</v>
      </c>
      <c r="I31" s="90"/>
      <c r="J31" s="143"/>
      <c r="K31" s="126"/>
      <c r="L31" s="112"/>
      <c r="M31" s="8" t="s">
        <v>9</v>
      </c>
      <c r="N31" s="38">
        <v>1</v>
      </c>
      <c r="O31" s="129"/>
      <c r="P31" s="112"/>
      <c r="Q31" s="8" t="s">
        <v>9</v>
      </c>
      <c r="R31" s="38">
        <v>0</v>
      </c>
      <c r="S31" s="153"/>
      <c r="T31" s="112"/>
      <c r="U31" s="8" t="s">
        <v>9</v>
      </c>
      <c r="V31" s="38">
        <v>2</v>
      </c>
      <c r="W31" s="150"/>
    </row>
    <row r="32" spans="1:23" ht="16.5" customHeight="1">
      <c r="A32" s="121"/>
      <c r="B32" s="112"/>
      <c r="C32" s="112"/>
      <c r="D32" s="8" t="s">
        <v>9</v>
      </c>
      <c r="E32" s="131">
        <v>4</v>
      </c>
      <c r="F32" s="132"/>
      <c r="G32" s="133"/>
      <c r="H32" s="36">
        <v>14092610</v>
      </c>
      <c r="I32" s="90"/>
      <c r="J32" s="143"/>
      <c r="K32" s="126"/>
      <c r="L32" s="112"/>
      <c r="M32" s="8" t="s">
        <v>24</v>
      </c>
      <c r="N32" s="38">
        <v>2</v>
      </c>
      <c r="O32" s="129"/>
      <c r="P32" s="112"/>
      <c r="Q32" s="8" t="s">
        <v>24</v>
      </c>
      <c r="R32" s="38">
        <v>1</v>
      </c>
      <c r="S32" s="153"/>
      <c r="T32" s="112"/>
      <c r="U32" s="8" t="s">
        <v>24</v>
      </c>
      <c r="V32" s="38">
        <v>0</v>
      </c>
      <c r="W32" s="150"/>
    </row>
    <row r="33" spans="1:23" ht="16.5" customHeight="1">
      <c r="A33" s="121"/>
      <c r="B33" s="112"/>
      <c r="C33" s="112"/>
      <c r="D33" s="8" t="s">
        <v>24</v>
      </c>
      <c r="E33" s="131">
        <v>2</v>
      </c>
      <c r="F33" s="132"/>
      <c r="G33" s="133"/>
      <c r="H33" s="36">
        <v>9858222</v>
      </c>
      <c r="I33" s="90"/>
      <c r="J33" s="143"/>
      <c r="K33" s="126"/>
      <c r="L33" s="112"/>
      <c r="M33" s="8" t="s">
        <v>129</v>
      </c>
      <c r="N33" s="38">
        <v>8</v>
      </c>
      <c r="O33" s="129"/>
      <c r="P33" s="112"/>
      <c r="Q33" s="8" t="s">
        <v>129</v>
      </c>
      <c r="R33" s="38">
        <v>6</v>
      </c>
      <c r="S33" s="153"/>
      <c r="T33" s="112"/>
      <c r="U33" s="8" t="s">
        <v>129</v>
      </c>
      <c r="V33" s="38">
        <v>6</v>
      </c>
      <c r="W33" s="150"/>
    </row>
    <row r="34" spans="1:23" ht="16.5" customHeight="1">
      <c r="A34" s="121"/>
      <c r="B34" s="112"/>
      <c r="C34" s="112" t="s">
        <v>34</v>
      </c>
      <c r="D34" s="8" t="s">
        <v>23</v>
      </c>
      <c r="E34" s="131">
        <v>3</v>
      </c>
      <c r="F34" s="132"/>
      <c r="G34" s="133"/>
      <c r="H34" s="36">
        <v>10589485</v>
      </c>
      <c r="I34" s="90"/>
      <c r="J34" s="143"/>
      <c r="K34" s="126"/>
      <c r="L34" s="112" t="s">
        <v>119</v>
      </c>
      <c r="M34" s="8" t="s">
        <v>23</v>
      </c>
      <c r="N34" s="38">
        <v>1</v>
      </c>
      <c r="O34" s="129"/>
      <c r="P34" s="112" t="s">
        <v>119</v>
      </c>
      <c r="Q34" s="8" t="s">
        <v>23</v>
      </c>
      <c r="R34" s="38">
        <v>2</v>
      </c>
      <c r="S34" s="153"/>
      <c r="T34" s="112" t="s">
        <v>119</v>
      </c>
      <c r="U34" s="8" t="s">
        <v>23</v>
      </c>
      <c r="V34" s="38">
        <v>2</v>
      </c>
      <c r="W34" s="150"/>
    </row>
    <row r="35" spans="1:23" ht="16.5" customHeight="1">
      <c r="A35" s="121"/>
      <c r="B35" s="112"/>
      <c r="C35" s="112"/>
      <c r="D35" s="8" t="s">
        <v>7</v>
      </c>
      <c r="E35" s="131">
        <v>3</v>
      </c>
      <c r="F35" s="132"/>
      <c r="G35" s="133"/>
      <c r="H35" s="36">
        <v>7703229</v>
      </c>
      <c r="I35" s="90"/>
      <c r="J35" s="143"/>
      <c r="K35" s="126"/>
      <c r="L35" s="112"/>
      <c r="M35" s="8" t="s">
        <v>7</v>
      </c>
      <c r="N35" s="38">
        <v>2</v>
      </c>
      <c r="O35" s="129"/>
      <c r="P35" s="112"/>
      <c r="Q35" s="8" t="s">
        <v>7</v>
      </c>
      <c r="R35" s="38">
        <v>2</v>
      </c>
      <c r="S35" s="153"/>
      <c r="T35" s="112"/>
      <c r="U35" s="8" t="s">
        <v>7</v>
      </c>
      <c r="V35" s="38">
        <v>2</v>
      </c>
      <c r="W35" s="150"/>
    </row>
    <row r="36" spans="1:23" ht="16.5" customHeight="1">
      <c r="A36" s="121"/>
      <c r="B36" s="112"/>
      <c r="C36" s="112"/>
      <c r="D36" s="8" t="s">
        <v>8</v>
      </c>
      <c r="E36" s="131">
        <v>1</v>
      </c>
      <c r="F36" s="132"/>
      <c r="G36" s="133"/>
      <c r="H36" s="36">
        <v>19733719</v>
      </c>
      <c r="I36" s="90"/>
      <c r="J36" s="143"/>
      <c r="K36" s="126"/>
      <c r="L36" s="112"/>
      <c r="M36" s="8" t="s">
        <v>8</v>
      </c>
      <c r="N36" s="38">
        <v>0</v>
      </c>
      <c r="O36" s="129"/>
      <c r="P36" s="112"/>
      <c r="Q36" s="8" t="s">
        <v>8</v>
      </c>
      <c r="R36" s="38">
        <v>1</v>
      </c>
      <c r="S36" s="153"/>
      <c r="T36" s="112"/>
      <c r="U36" s="8" t="s">
        <v>8</v>
      </c>
      <c r="V36" s="38">
        <v>0</v>
      </c>
      <c r="W36" s="150"/>
    </row>
    <row r="37" spans="1:23" ht="16.5" customHeight="1">
      <c r="A37" s="121"/>
      <c r="B37" s="112"/>
      <c r="C37" s="112"/>
      <c r="D37" s="8" t="s">
        <v>9</v>
      </c>
      <c r="E37" s="131">
        <v>1</v>
      </c>
      <c r="F37" s="132"/>
      <c r="G37" s="133"/>
      <c r="H37" s="36">
        <v>18396049</v>
      </c>
      <c r="I37" s="90"/>
      <c r="J37" s="143"/>
      <c r="K37" s="126"/>
      <c r="L37" s="112"/>
      <c r="M37" s="8" t="s">
        <v>9</v>
      </c>
      <c r="N37" s="38">
        <v>0</v>
      </c>
      <c r="O37" s="129"/>
      <c r="P37" s="112"/>
      <c r="Q37" s="8" t="s">
        <v>9</v>
      </c>
      <c r="R37" s="38">
        <v>2</v>
      </c>
      <c r="S37" s="153"/>
      <c r="T37" s="112"/>
      <c r="U37" s="8" t="s">
        <v>9</v>
      </c>
      <c r="V37" s="38">
        <v>2</v>
      </c>
      <c r="W37" s="150"/>
    </row>
    <row r="38" spans="1:23" ht="16.5" customHeight="1">
      <c r="A38" s="121"/>
      <c r="B38" s="112"/>
      <c r="C38" s="112"/>
      <c r="D38" s="8" t="s">
        <v>24</v>
      </c>
      <c r="E38" s="131">
        <v>5</v>
      </c>
      <c r="F38" s="132"/>
      <c r="G38" s="133"/>
      <c r="H38" s="36">
        <v>17491401</v>
      </c>
      <c r="I38" s="90"/>
      <c r="J38" s="143"/>
      <c r="K38" s="126"/>
      <c r="L38" s="112"/>
      <c r="M38" s="8" t="s">
        <v>24</v>
      </c>
      <c r="N38" s="38">
        <v>0</v>
      </c>
      <c r="O38" s="129"/>
      <c r="P38" s="112"/>
      <c r="Q38" s="8" t="s">
        <v>24</v>
      </c>
      <c r="R38" s="38">
        <v>2</v>
      </c>
      <c r="S38" s="153"/>
      <c r="T38" s="112"/>
      <c r="U38" s="8" t="s">
        <v>24</v>
      </c>
      <c r="V38" s="38">
        <v>1</v>
      </c>
      <c r="W38" s="150"/>
    </row>
    <row r="39" spans="1:23" ht="16.5" customHeight="1">
      <c r="A39" s="121"/>
      <c r="B39" s="112"/>
      <c r="C39" s="112" t="s">
        <v>35</v>
      </c>
      <c r="D39" s="8" t="s">
        <v>23</v>
      </c>
      <c r="E39" s="131">
        <v>4</v>
      </c>
      <c r="F39" s="132"/>
      <c r="G39" s="133"/>
      <c r="H39" s="36">
        <v>13214554</v>
      </c>
      <c r="I39" s="90"/>
      <c r="J39" s="143"/>
      <c r="K39" s="126"/>
      <c r="L39" s="112"/>
      <c r="M39" s="8" t="s">
        <v>129</v>
      </c>
      <c r="N39" s="38">
        <v>3</v>
      </c>
      <c r="O39" s="129"/>
      <c r="P39" s="112"/>
      <c r="Q39" s="8" t="s">
        <v>129</v>
      </c>
      <c r="R39" s="38">
        <v>9</v>
      </c>
      <c r="S39" s="153"/>
      <c r="T39" s="112"/>
      <c r="U39" s="8" t="s">
        <v>129</v>
      </c>
      <c r="V39" s="38">
        <v>7</v>
      </c>
      <c r="W39" s="150"/>
    </row>
    <row r="40" spans="1:23" ht="16.5" customHeight="1">
      <c r="A40" s="121"/>
      <c r="B40" s="112"/>
      <c r="C40" s="112"/>
      <c r="D40" s="8" t="s">
        <v>7</v>
      </c>
      <c r="E40" s="131">
        <v>5</v>
      </c>
      <c r="F40" s="132"/>
      <c r="G40" s="133"/>
      <c r="H40" s="36">
        <v>17603491</v>
      </c>
      <c r="I40" s="90"/>
      <c r="J40" s="143"/>
      <c r="K40" s="126"/>
      <c r="L40" s="112" t="s">
        <v>120</v>
      </c>
      <c r="M40" s="8" t="s">
        <v>23</v>
      </c>
      <c r="N40" s="38">
        <v>0</v>
      </c>
      <c r="O40" s="129"/>
      <c r="P40" s="112" t="s">
        <v>120</v>
      </c>
      <c r="Q40" s="8" t="s">
        <v>23</v>
      </c>
      <c r="R40" s="38">
        <v>0</v>
      </c>
      <c r="S40" s="153"/>
      <c r="T40" s="112" t="s">
        <v>120</v>
      </c>
      <c r="U40" s="8" t="s">
        <v>23</v>
      </c>
      <c r="V40" s="38">
        <v>1</v>
      </c>
      <c r="W40" s="150"/>
    </row>
    <row r="41" spans="1:23" ht="16.5" customHeight="1">
      <c r="A41" s="121"/>
      <c r="B41" s="112"/>
      <c r="C41" s="112"/>
      <c r="D41" s="8" t="s">
        <v>8</v>
      </c>
      <c r="E41" s="131">
        <v>5</v>
      </c>
      <c r="F41" s="132"/>
      <c r="G41" s="133"/>
      <c r="H41" s="36">
        <v>9322076</v>
      </c>
      <c r="I41" s="90"/>
      <c r="J41" s="143"/>
      <c r="K41" s="126"/>
      <c r="L41" s="112"/>
      <c r="M41" s="8" t="s">
        <v>7</v>
      </c>
      <c r="N41" s="38">
        <v>2</v>
      </c>
      <c r="O41" s="129"/>
      <c r="P41" s="112"/>
      <c r="Q41" s="8" t="s">
        <v>7</v>
      </c>
      <c r="R41" s="38">
        <v>1</v>
      </c>
      <c r="S41" s="153"/>
      <c r="T41" s="112"/>
      <c r="U41" s="8" t="s">
        <v>7</v>
      </c>
      <c r="V41" s="38">
        <v>2</v>
      </c>
      <c r="W41" s="150"/>
    </row>
    <row r="42" spans="1:23" ht="16.5" customHeight="1">
      <c r="A42" s="121"/>
      <c r="B42" s="112"/>
      <c r="C42" s="112"/>
      <c r="D42" s="8" t="s">
        <v>9</v>
      </c>
      <c r="E42" s="131">
        <v>1</v>
      </c>
      <c r="F42" s="132"/>
      <c r="G42" s="133"/>
      <c r="H42" s="36">
        <v>13048268</v>
      </c>
      <c r="I42" s="90"/>
      <c r="J42" s="143"/>
      <c r="K42" s="126"/>
      <c r="L42" s="112"/>
      <c r="M42" s="8" t="s">
        <v>8</v>
      </c>
      <c r="N42" s="38">
        <v>1</v>
      </c>
      <c r="O42" s="129"/>
      <c r="P42" s="112"/>
      <c r="Q42" s="8" t="s">
        <v>8</v>
      </c>
      <c r="R42" s="38">
        <v>0</v>
      </c>
      <c r="S42" s="153"/>
      <c r="T42" s="112"/>
      <c r="U42" s="8" t="s">
        <v>8</v>
      </c>
      <c r="V42" s="38">
        <v>2</v>
      </c>
      <c r="W42" s="150"/>
    </row>
    <row r="43" spans="1:23" ht="16.5" customHeight="1">
      <c r="A43" s="121"/>
      <c r="B43" s="112"/>
      <c r="C43" s="112"/>
      <c r="D43" s="8" t="s">
        <v>24</v>
      </c>
      <c r="E43" s="131">
        <v>2</v>
      </c>
      <c r="F43" s="132"/>
      <c r="G43" s="133"/>
      <c r="H43" s="36">
        <v>17818311</v>
      </c>
      <c r="I43" s="90"/>
      <c r="J43" s="143"/>
      <c r="K43" s="126"/>
      <c r="L43" s="112"/>
      <c r="M43" s="8" t="s">
        <v>9</v>
      </c>
      <c r="N43" s="38">
        <v>1</v>
      </c>
      <c r="O43" s="129"/>
      <c r="P43" s="112"/>
      <c r="Q43" s="8" t="s">
        <v>9</v>
      </c>
      <c r="R43" s="38">
        <v>1</v>
      </c>
      <c r="S43" s="153"/>
      <c r="T43" s="112"/>
      <c r="U43" s="8" t="s">
        <v>9</v>
      </c>
      <c r="V43" s="38">
        <v>0</v>
      </c>
      <c r="W43" s="150"/>
    </row>
    <row r="44" spans="1:23" ht="16.5" customHeight="1">
      <c r="A44" s="121"/>
      <c r="B44" s="112"/>
      <c r="C44" s="112" t="s">
        <v>36</v>
      </c>
      <c r="D44" s="8" t="s">
        <v>23</v>
      </c>
      <c r="E44" s="131">
        <v>2</v>
      </c>
      <c r="F44" s="132"/>
      <c r="G44" s="133"/>
      <c r="H44" s="36">
        <v>12790306</v>
      </c>
      <c r="I44" s="90"/>
      <c r="J44" s="143"/>
      <c r="K44" s="126"/>
      <c r="L44" s="112"/>
      <c r="M44" s="8" t="s">
        <v>24</v>
      </c>
      <c r="N44" s="38">
        <v>2</v>
      </c>
      <c r="O44" s="129"/>
      <c r="P44" s="112"/>
      <c r="Q44" s="8" t="s">
        <v>24</v>
      </c>
      <c r="R44" s="38">
        <v>1</v>
      </c>
      <c r="S44" s="153"/>
      <c r="T44" s="112"/>
      <c r="U44" s="8" t="s">
        <v>24</v>
      </c>
      <c r="V44" s="38">
        <v>1</v>
      </c>
      <c r="W44" s="150"/>
    </row>
    <row r="45" spans="1:23" ht="16.5" customHeight="1">
      <c r="A45" s="121"/>
      <c r="B45" s="112"/>
      <c r="C45" s="112"/>
      <c r="D45" s="8" t="s">
        <v>7</v>
      </c>
      <c r="E45" s="131">
        <v>3</v>
      </c>
      <c r="F45" s="132"/>
      <c r="G45" s="133"/>
      <c r="H45" s="36">
        <v>16654730</v>
      </c>
      <c r="I45" s="90"/>
      <c r="J45" s="143"/>
      <c r="K45" s="126"/>
      <c r="L45" s="112"/>
      <c r="M45" s="8" t="s">
        <v>129</v>
      </c>
      <c r="N45" s="38">
        <v>6</v>
      </c>
      <c r="O45" s="129"/>
      <c r="P45" s="112"/>
      <c r="Q45" s="8" t="s">
        <v>129</v>
      </c>
      <c r="R45" s="38">
        <v>3</v>
      </c>
      <c r="S45" s="153"/>
      <c r="T45" s="112"/>
      <c r="U45" s="8" t="s">
        <v>129</v>
      </c>
      <c r="V45" s="38">
        <v>6</v>
      </c>
      <c r="W45" s="150"/>
    </row>
    <row r="46" spans="1:23" ht="16.5" customHeight="1">
      <c r="A46" s="121"/>
      <c r="B46" s="112"/>
      <c r="C46" s="112"/>
      <c r="D46" s="8" t="s">
        <v>8</v>
      </c>
      <c r="E46" s="131">
        <v>2</v>
      </c>
      <c r="F46" s="132"/>
      <c r="G46" s="133"/>
      <c r="H46" s="36">
        <v>17614018</v>
      </c>
      <c r="I46" s="90"/>
      <c r="J46" s="143"/>
      <c r="K46" s="126"/>
      <c r="L46" s="112" t="s">
        <v>121</v>
      </c>
      <c r="M46" s="8" t="s">
        <v>23</v>
      </c>
      <c r="N46" s="38">
        <v>2</v>
      </c>
      <c r="O46" s="129"/>
      <c r="P46" s="112" t="s">
        <v>121</v>
      </c>
      <c r="Q46" s="8" t="s">
        <v>23</v>
      </c>
      <c r="R46" s="38">
        <v>1</v>
      </c>
      <c r="S46" s="153"/>
      <c r="T46" s="112" t="s">
        <v>121</v>
      </c>
      <c r="U46" s="8" t="s">
        <v>23</v>
      </c>
      <c r="V46" s="38">
        <v>1</v>
      </c>
      <c r="W46" s="150"/>
    </row>
    <row r="47" spans="1:23" ht="16.5" customHeight="1">
      <c r="A47" s="121"/>
      <c r="B47" s="112"/>
      <c r="C47" s="112"/>
      <c r="D47" s="8" t="s">
        <v>9</v>
      </c>
      <c r="E47" s="131">
        <v>1</v>
      </c>
      <c r="F47" s="132"/>
      <c r="G47" s="133"/>
      <c r="H47" s="36">
        <v>14335698</v>
      </c>
      <c r="I47" s="90"/>
      <c r="J47" s="143"/>
      <c r="K47" s="126"/>
      <c r="L47" s="112"/>
      <c r="M47" s="8" t="s">
        <v>7</v>
      </c>
      <c r="N47" s="38">
        <v>0</v>
      </c>
      <c r="O47" s="129"/>
      <c r="P47" s="112"/>
      <c r="Q47" s="8" t="s">
        <v>7</v>
      </c>
      <c r="R47" s="38">
        <v>1</v>
      </c>
      <c r="S47" s="153"/>
      <c r="T47" s="112"/>
      <c r="U47" s="8" t="s">
        <v>7</v>
      </c>
      <c r="V47" s="38">
        <v>0</v>
      </c>
      <c r="W47" s="150"/>
    </row>
    <row r="48" spans="1:23" ht="16.5" customHeight="1">
      <c r="A48" s="121"/>
      <c r="B48" s="112"/>
      <c r="C48" s="112"/>
      <c r="D48" s="8" t="s">
        <v>24</v>
      </c>
      <c r="E48" s="131">
        <v>2</v>
      </c>
      <c r="F48" s="132"/>
      <c r="G48" s="133"/>
      <c r="H48" s="36">
        <v>9932768</v>
      </c>
      <c r="I48" s="91"/>
      <c r="J48" s="143"/>
      <c r="K48" s="126"/>
      <c r="L48" s="112"/>
      <c r="M48" s="8" t="s">
        <v>8</v>
      </c>
      <c r="N48" s="38">
        <v>0</v>
      </c>
      <c r="O48" s="129"/>
      <c r="P48" s="112"/>
      <c r="Q48" s="8" t="s">
        <v>8</v>
      </c>
      <c r="R48" s="38">
        <v>2</v>
      </c>
      <c r="S48" s="153"/>
      <c r="T48" s="112"/>
      <c r="U48" s="8" t="s">
        <v>8</v>
      </c>
      <c r="V48" s="38">
        <v>0</v>
      </c>
      <c r="W48" s="150"/>
    </row>
    <row r="49" spans="1:23" ht="16.5" customHeight="1">
      <c r="A49" s="119" t="s">
        <v>43</v>
      </c>
      <c r="B49" s="111"/>
      <c r="C49" s="111"/>
      <c r="D49" s="111"/>
      <c r="E49" s="111" t="s">
        <v>81</v>
      </c>
      <c r="F49" s="111"/>
      <c r="G49" s="111"/>
      <c r="H49" s="111"/>
      <c r="I49" s="37" t="s">
        <v>3</v>
      </c>
      <c r="J49" s="143"/>
      <c r="K49" s="126"/>
      <c r="L49" s="112"/>
      <c r="M49" s="8" t="s">
        <v>9</v>
      </c>
      <c r="N49" s="38">
        <v>1</v>
      </c>
      <c r="O49" s="129"/>
      <c r="P49" s="112"/>
      <c r="Q49" s="8" t="s">
        <v>9</v>
      </c>
      <c r="R49" s="38">
        <v>2</v>
      </c>
      <c r="S49" s="153"/>
      <c r="T49" s="112"/>
      <c r="U49" s="8" t="s">
        <v>9</v>
      </c>
      <c r="V49" s="38">
        <v>1</v>
      </c>
      <c r="W49" s="150"/>
    </row>
    <row r="50" spans="1:23">
      <c r="A50" s="136" t="s">
        <v>86</v>
      </c>
      <c r="B50" s="137" t="s">
        <v>46</v>
      </c>
      <c r="C50" s="112" t="s">
        <v>44</v>
      </c>
      <c r="D50" s="112"/>
      <c r="E50" s="138">
        <v>3</v>
      </c>
      <c r="F50" s="138"/>
      <c r="G50" s="138"/>
      <c r="H50" s="138"/>
      <c r="I50" s="89" t="s">
        <v>156</v>
      </c>
      <c r="J50" s="143"/>
      <c r="K50" s="126"/>
      <c r="L50" s="112"/>
      <c r="M50" s="8" t="s">
        <v>24</v>
      </c>
      <c r="N50" s="38">
        <v>2</v>
      </c>
      <c r="O50" s="129"/>
      <c r="P50" s="112"/>
      <c r="Q50" s="8" t="s">
        <v>24</v>
      </c>
      <c r="R50" s="38">
        <v>2</v>
      </c>
      <c r="S50" s="153"/>
      <c r="T50" s="112"/>
      <c r="U50" s="8" t="s">
        <v>24</v>
      </c>
      <c r="V50" s="38">
        <v>2</v>
      </c>
      <c r="W50" s="150"/>
    </row>
    <row r="51" spans="1:23">
      <c r="A51" s="136"/>
      <c r="B51" s="112"/>
      <c r="C51" s="112" t="s">
        <v>45</v>
      </c>
      <c r="D51" s="112"/>
      <c r="E51" s="138">
        <v>2</v>
      </c>
      <c r="F51" s="138"/>
      <c r="G51" s="138"/>
      <c r="H51" s="138"/>
      <c r="I51" s="90"/>
      <c r="J51" s="143"/>
      <c r="K51" s="126"/>
      <c r="L51" s="112"/>
      <c r="M51" s="8" t="s">
        <v>129</v>
      </c>
      <c r="N51" s="38">
        <v>5</v>
      </c>
      <c r="O51" s="129"/>
      <c r="P51" s="112"/>
      <c r="Q51" s="8" t="s">
        <v>129</v>
      </c>
      <c r="R51" s="38">
        <v>8</v>
      </c>
      <c r="S51" s="153"/>
      <c r="T51" s="112"/>
      <c r="U51" s="8" t="s">
        <v>129</v>
      </c>
      <c r="V51" s="38">
        <v>4</v>
      </c>
      <c r="W51" s="150"/>
    </row>
    <row r="52" spans="1:23">
      <c r="A52" s="136"/>
      <c r="B52" s="137" t="s">
        <v>93</v>
      </c>
      <c r="C52" s="112" t="s">
        <v>44</v>
      </c>
      <c r="D52" s="112"/>
      <c r="E52" s="138">
        <v>4</v>
      </c>
      <c r="F52" s="138"/>
      <c r="G52" s="138"/>
      <c r="H52" s="138"/>
      <c r="I52" s="90"/>
      <c r="J52" s="143"/>
      <c r="K52" s="126"/>
      <c r="L52" s="112" t="s">
        <v>122</v>
      </c>
      <c r="M52" s="8" t="s">
        <v>23</v>
      </c>
      <c r="N52" s="38">
        <v>2</v>
      </c>
      <c r="O52" s="129"/>
      <c r="P52" s="112" t="s">
        <v>122</v>
      </c>
      <c r="Q52" s="8" t="s">
        <v>23</v>
      </c>
      <c r="R52" s="38">
        <v>0</v>
      </c>
      <c r="S52" s="153"/>
      <c r="T52" s="112" t="s">
        <v>122</v>
      </c>
      <c r="U52" s="8" t="s">
        <v>23</v>
      </c>
      <c r="V52" s="38">
        <v>0</v>
      </c>
      <c r="W52" s="150"/>
    </row>
    <row r="53" spans="1:23">
      <c r="A53" s="136"/>
      <c r="B53" s="112"/>
      <c r="C53" s="112" t="s">
        <v>45</v>
      </c>
      <c r="D53" s="112"/>
      <c r="E53" s="138">
        <v>2</v>
      </c>
      <c r="F53" s="138"/>
      <c r="G53" s="138"/>
      <c r="H53" s="138"/>
      <c r="I53" s="90"/>
      <c r="J53" s="143"/>
      <c r="K53" s="126"/>
      <c r="L53" s="112"/>
      <c r="M53" s="8" t="s">
        <v>7</v>
      </c>
      <c r="N53" s="38">
        <v>2</v>
      </c>
      <c r="O53" s="129"/>
      <c r="P53" s="112"/>
      <c r="Q53" s="8" t="s">
        <v>7</v>
      </c>
      <c r="R53" s="38">
        <v>0</v>
      </c>
      <c r="S53" s="153"/>
      <c r="T53" s="112"/>
      <c r="U53" s="8" t="s">
        <v>7</v>
      </c>
      <c r="V53" s="38">
        <v>2</v>
      </c>
      <c r="W53" s="150"/>
    </row>
    <row r="54" spans="1:23">
      <c r="A54" s="136"/>
      <c r="B54" s="137" t="s">
        <v>94</v>
      </c>
      <c r="C54" s="112" t="s">
        <v>44</v>
      </c>
      <c r="D54" s="112"/>
      <c r="E54" s="138">
        <v>3</v>
      </c>
      <c r="F54" s="138"/>
      <c r="G54" s="138"/>
      <c r="H54" s="138"/>
      <c r="I54" s="90"/>
      <c r="J54" s="143"/>
      <c r="K54" s="126"/>
      <c r="L54" s="112"/>
      <c r="M54" s="8" t="s">
        <v>8</v>
      </c>
      <c r="N54" s="38">
        <v>1</v>
      </c>
      <c r="O54" s="129"/>
      <c r="P54" s="112"/>
      <c r="Q54" s="8" t="s">
        <v>8</v>
      </c>
      <c r="R54" s="38">
        <v>2</v>
      </c>
      <c r="S54" s="153"/>
      <c r="T54" s="112"/>
      <c r="U54" s="8" t="s">
        <v>8</v>
      </c>
      <c r="V54" s="38">
        <v>1</v>
      </c>
      <c r="W54" s="150"/>
    </row>
    <row r="55" spans="1:23">
      <c r="A55" s="136"/>
      <c r="B55" s="112"/>
      <c r="C55" s="112" t="s">
        <v>45</v>
      </c>
      <c r="D55" s="112"/>
      <c r="E55" s="138">
        <v>2</v>
      </c>
      <c r="F55" s="138"/>
      <c r="G55" s="138"/>
      <c r="H55" s="138"/>
      <c r="I55" s="91"/>
      <c r="J55" s="143"/>
      <c r="K55" s="126"/>
      <c r="L55" s="112"/>
      <c r="M55" s="8" t="s">
        <v>9</v>
      </c>
      <c r="N55" s="38">
        <v>2</v>
      </c>
      <c r="O55" s="129"/>
      <c r="P55" s="112"/>
      <c r="Q55" s="8" t="s">
        <v>9</v>
      </c>
      <c r="R55" s="38">
        <v>1</v>
      </c>
      <c r="S55" s="153"/>
      <c r="T55" s="112"/>
      <c r="U55" s="8" t="s">
        <v>9</v>
      </c>
      <c r="V55" s="38">
        <v>2</v>
      </c>
      <c r="W55" s="150"/>
    </row>
    <row r="56" spans="1:23">
      <c r="A56" s="119" t="s">
        <v>43</v>
      </c>
      <c r="B56" s="111"/>
      <c r="C56" s="111"/>
      <c r="D56" s="111"/>
      <c r="E56" s="111" t="s">
        <v>47</v>
      </c>
      <c r="F56" s="111"/>
      <c r="G56" s="111"/>
      <c r="H56" s="111"/>
      <c r="I56" s="15" t="s">
        <v>3</v>
      </c>
      <c r="J56" s="143"/>
      <c r="K56" s="126"/>
      <c r="L56" s="112"/>
      <c r="M56" s="8" t="s">
        <v>24</v>
      </c>
      <c r="N56" s="38">
        <v>0</v>
      </c>
      <c r="O56" s="129"/>
      <c r="P56" s="112"/>
      <c r="Q56" s="8" t="s">
        <v>24</v>
      </c>
      <c r="R56" s="38">
        <v>2</v>
      </c>
      <c r="S56" s="153"/>
      <c r="T56" s="112"/>
      <c r="U56" s="8" t="s">
        <v>24</v>
      </c>
      <c r="V56" s="38">
        <v>1</v>
      </c>
      <c r="W56" s="150"/>
    </row>
    <row r="57" spans="1:23">
      <c r="A57" s="136" t="s">
        <v>49</v>
      </c>
      <c r="B57" s="137"/>
      <c r="C57" s="137"/>
      <c r="D57" s="137"/>
      <c r="E57" s="118">
        <v>10</v>
      </c>
      <c r="F57" s="118"/>
      <c r="G57" s="118"/>
      <c r="H57" s="118"/>
      <c r="I57" s="10"/>
      <c r="J57" s="143"/>
      <c r="K57" s="126"/>
      <c r="L57" s="112"/>
      <c r="M57" s="8" t="s">
        <v>129</v>
      </c>
      <c r="N57" s="38">
        <v>7</v>
      </c>
      <c r="O57" s="129"/>
      <c r="P57" s="112"/>
      <c r="Q57" s="8" t="s">
        <v>129</v>
      </c>
      <c r="R57" s="38">
        <v>5</v>
      </c>
      <c r="S57" s="153"/>
      <c r="T57" s="112"/>
      <c r="U57" s="8" t="s">
        <v>129</v>
      </c>
      <c r="V57" s="38">
        <v>6</v>
      </c>
      <c r="W57" s="150"/>
    </row>
    <row r="58" spans="1:23">
      <c r="A58" s="119" t="s">
        <v>43</v>
      </c>
      <c r="B58" s="111"/>
      <c r="C58" s="111"/>
      <c r="D58" s="111"/>
      <c r="E58" s="111" t="s">
        <v>51</v>
      </c>
      <c r="F58" s="111"/>
      <c r="G58" s="111"/>
      <c r="H58" s="111"/>
      <c r="I58" s="16"/>
      <c r="J58" s="143"/>
      <c r="K58" s="126"/>
      <c r="L58" s="112" t="s">
        <v>123</v>
      </c>
      <c r="M58" s="8" t="s">
        <v>23</v>
      </c>
      <c r="N58" s="38">
        <v>2</v>
      </c>
      <c r="O58" s="129"/>
      <c r="P58" s="112" t="s">
        <v>123</v>
      </c>
      <c r="Q58" s="8" t="s">
        <v>23</v>
      </c>
      <c r="R58" s="38">
        <v>0</v>
      </c>
      <c r="S58" s="153"/>
      <c r="T58" s="112" t="s">
        <v>123</v>
      </c>
      <c r="U58" s="8" t="s">
        <v>23</v>
      </c>
      <c r="V58" s="38">
        <v>1</v>
      </c>
      <c r="W58" s="150"/>
    </row>
    <row r="59" spans="1:23" ht="39.75" customHeight="1">
      <c r="A59" s="121" t="s">
        <v>0</v>
      </c>
      <c r="B59" s="112" t="s">
        <v>1</v>
      </c>
      <c r="C59" s="112"/>
      <c r="D59" s="112"/>
      <c r="E59" s="118" t="s">
        <v>107</v>
      </c>
      <c r="F59" s="118"/>
      <c r="G59" s="118"/>
      <c r="H59" s="118"/>
      <c r="I59" s="89" t="s">
        <v>141</v>
      </c>
      <c r="J59" s="143"/>
      <c r="K59" s="126"/>
      <c r="L59" s="112"/>
      <c r="M59" s="8" t="s">
        <v>7</v>
      </c>
      <c r="N59" s="38">
        <v>1</v>
      </c>
      <c r="O59" s="129"/>
      <c r="P59" s="112"/>
      <c r="Q59" s="8" t="s">
        <v>7</v>
      </c>
      <c r="R59" s="38">
        <v>2</v>
      </c>
      <c r="S59" s="153"/>
      <c r="T59" s="112"/>
      <c r="U59" s="8" t="s">
        <v>7</v>
      </c>
      <c r="V59" s="38">
        <v>1</v>
      </c>
      <c r="W59" s="150"/>
    </row>
    <row r="60" spans="1:23" ht="54" customHeight="1">
      <c r="A60" s="121"/>
      <c r="B60" s="112" t="s">
        <v>52</v>
      </c>
      <c r="C60" s="112"/>
      <c r="D60" s="49" t="s">
        <v>53</v>
      </c>
      <c r="E60" s="118" t="s">
        <v>158</v>
      </c>
      <c r="F60" s="118"/>
      <c r="G60" s="118"/>
      <c r="H60" s="118"/>
      <c r="I60" s="90"/>
      <c r="J60" s="143"/>
      <c r="K60" s="126"/>
      <c r="L60" s="112"/>
      <c r="M60" s="8" t="s">
        <v>8</v>
      </c>
      <c r="N60" s="38">
        <v>0</v>
      </c>
      <c r="O60" s="129"/>
      <c r="P60" s="112"/>
      <c r="Q60" s="8" t="s">
        <v>8</v>
      </c>
      <c r="R60" s="38">
        <v>1</v>
      </c>
      <c r="S60" s="153"/>
      <c r="T60" s="112"/>
      <c r="U60" s="8" t="s">
        <v>8</v>
      </c>
      <c r="V60" s="38">
        <v>1</v>
      </c>
      <c r="W60" s="150"/>
    </row>
    <row r="61" spans="1:23" ht="63.75" customHeight="1">
      <c r="A61" s="121"/>
      <c r="B61" s="112"/>
      <c r="C61" s="112"/>
      <c r="D61" s="49" t="s">
        <v>54</v>
      </c>
      <c r="E61" s="118" t="s">
        <v>159</v>
      </c>
      <c r="F61" s="118"/>
      <c r="G61" s="118"/>
      <c r="H61" s="118"/>
      <c r="I61" s="91"/>
      <c r="J61" s="143"/>
      <c r="K61" s="126"/>
      <c r="L61" s="112"/>
      <c r="M61" s="8" t="s">
        <v>9</v>
      </c>
      <c r="N61" s="38">
        <v>2</v>
      </c>
      <c r="O61" s="129"/>
      <c r="P61" s="112"/>
      <c r="Q61" s="8" t="s">
        <v>9</v>
      </c>
      <c r="R61" s="38">
        <v>1</v>
      </c>
      <c r="S61" s="153"/>
      <c r="T61" s="112"/>
      <c r="U61" s="8" t="s">
        <v>9</v>
      </c>
      <c r="V61" s="38">
        <v>2</v>
      </c>
      <c r="W61" s="150"/>
    </row>
    <row r="62" spans="1:23">
      <c r="A62" s="119" t="s">
        <v>43</v>
      </c>
      <c r="B62" s="111"/>
      <c r="C62" s="111"/>
      <c r="D62" s="111"/>
      <c r="E62" s="65" t="s">
        <v>164</v>
      </c>
      <c r="F62" s="64" t="s">
        <v>163</v>
      </c>
      <c r="G62" s="120" t="s">
        <v>4</v>
      </c>
      <c r="H62" s="115"/>
      <c r="I62" s="15" t="s">
        <v>3</v>
      </c>
      <c r="J62" s="143"/>
      <c r="K62" s="126"/>
      <c r="L62" s="112"/>
      <c r="M62" s="8" t="s">
        <v>24</v>
      </c>
      <c r="N62" s="38">
        <v>0</v>
      </c>
      <c r="O62" s="129"/>
      <c r="P62" s="112"/>
      <c r="Q62" s="8" t="s">
        <v>24</v>
      </c>
      <c r="R62" s="38">
        <v>1</v>
      </c>
      <c r="S62" s="153"/>
      <c r="T62" s="112"/>
      <c r="U62" s="8" t="s">
        <v>24</v>
      </c>
      <c r="V62" s="38">
        <v>0</v>
      </c>
      <c r="W62" s="150"/>
    </row>
    <row r="63" spans="1:23" ht="310.5">
      <c r="A63" s="121" t="s">
        <v>5</v>
      </c>
      <c r="B63" s="116" t="s">
        <v>87</v>
      </c>
      <c r="C63" s="116"/>
      <c r="D63" s="116"/>
      <c r="E63" s="66" t="s">
        <v>165</v>
      </c>
      <c r="F63" s="66" t="s">
        <v>166</v>
      </c>
      <c r="G63" s="117">
        <v>5</v>
      </c>
      <c r="H63" s="117"/>
      <c r="I63" s="39" t="s">
        <v>157</v>
      </c>
      <c r="J63" s="143"/>
      <c r="K63" s="126"/>
      <c r="L63" s="112"/>
      <c r="M63" s="8" t="s">
        <v>129</v>
      </c>
      <c r="N63" s="38">
        <v>5</v>
      </c>
      <c r="O63" s="129"/>
      <c r="P63" s="112"/>
      <c r="Q63" s="8" t="s">
        <v>129</v>
      </c>
      <c r="R63" s="38">
        <v>5</v>
      </c>
      <c r="S63" s="153"/>
      <c r="T63" s="112"/>
      <c r="U63" s="8" t="s">
        <v>129</v>
      </c>
      <c r="V63" s="38">
        <v>5</v>
      </c>
      <c r="W63" s="150"/>
    </row>
    <row r="64" spans="1:23">
      <c r="A64" s="121"/>
      <c r="B64" s="111"/>
      <c r="C64" s="111"/>
      <c r="D64" s="111"/>
      <c r="E64" s="111" t="s">
        <v>10</v>
      </c>
      <c r="F64" s="111"/>
      <c r="G64" s="111" t="s">
        <v>84</v>
      </c>
      <c r="H64" s="111"/>
      <c r="I64" s="15" t="s">
        <v>3</v>
      </c>
      <c r="J64" s="143"/>
      <c r="K64" s="126"/>
      <c r="L64" s="112" t="s">
        <v>124</v>
      </c>
      <c r="M64" s="8" t="s">
        <v>23</v>
      </c>
      <c r="N64" s="38">
        <v>2</v>
      </c>
      <c r="O64" s="129"/>
      <c r="P64" s="112" t="s">
        <v>124</v>
      </c>
      <c r="Q64" s="8" t="s">
        <v>23</v>
      </c>
      <c r="R64" s="38">
        <v>0</v>
      </c>
      <c r="S64" s="153"/>
      <c r="T64" s="112" t="s">
        <v>124</v>
      </c>
      <c r="U64" s="8" t="s">
        <v>23</v>
      </c>
      <c r="V64" s="38">
        <v>2</v>
      </c>
      <c r="W64" s="150"/>
    </row>
    <row r="65" spans="1:23" ht="94.5">
      <c r="A65" s="121"/>
      <c r="B65" s="112" t="s">
        <v>83</v>
      </c>
      <c r="C65" s="112"/>
      <c r="D65" s="112"/>
      <c r="E65" s="118">
        <v>0</v>
      </c>
      <c r="F65" s="118"/>
      <c r="G65" s="118">
        <v>0</v>
      </c>
      <c r="H65" s="118"/>
      <c r="I65" s="53" t="s">
        <v>112</v>
      </c>
      <c r="J65" s="143"/>
      <c r="K65" s="126"/>
      <c r="L65" s="112"/>
      <c r="M65" s="8" t="s">
        <v>7</v>
      </c>
      <c r="N65" s="38">
        <v>2</v>
      </c>
      <c r="O65" s="129"/>
      <c r="P65" s="112"/>
      <c r="Q65" s="8" t="s">
        <v>7</v>
      </c>
      <c r="R65" s="38">
        <v>0</v>
      </c>
      <c r="S65" s="153"/>
      <c r="T65" s="112"/>
      <c r="U65" s="8" t="s">
        <v>7</v>
      </c>
      <c r="V65" s="38">
        <v>2</v>
      </c>
      <c r="W65" s="150"/>
    </row>
    <row r="66" spans="1:23">
      <c r="A66" s="121"/>
      <c r="B66" s="111"/>
      <c r="C66" s="111"/>
      <c r="D66" s="111"/>
      <c r="E66" s="48" t="s">
        <v>96</v>
      </c>
      <c r="F66" s="111" t="s">
        <v>97</v>
      </c>
      <c r="G66" s="111"/>
      <c r="H66" s="48" t="s">
        <v>24</v>
      </c>
      <c r="I66" s="15" t="s">
        <v>3</v>
      </c>
      <c r="J66" s="143"/>
      <c r="K66" s="126"/>
      <c r="L66" s="112"/>
      <c r="M66" s="8" t="s">
        <v>8</v>
      </c>
      <c r="N66" s="38">
        <v>0</v>
      </c>
      <c r="O66" s="129"/>
      <c r="P66" s="112"/>
      <c r="Q66" s="8" t="s">
        <v>8</v>
      </c>
      <c r="R66" s="38">
        <v>1</v>
      </c>
      <c r="S66" s="153"/>
      <c r="T66" s="112"/>
      <c r="U66" s="8" t="s">
        <v>8</v>
      </c>
      <c r="V66" s="38">
        <v>1</v>
      </c>
      <c r="W66" s="150"/>
    </row>
    <row r="67" spans="1:23" ht="81">
      <c r="A67" s="121"/>
      <c r="B67" s="112" t="s">
        <v>105</v>
      </c>
      <c r="C67" s="112"/>
      <c r="D67" s="112"/>
      <c r="E67" s="50">
        <v>0.06</v>
      </c>
      <c r="F67" s="122" t="s">
        <v>139</v>
      </c>
      <c r="G67" s="122"/>
      <c r="H67" s="50">
        <v>0.04</v>
      </c>
      <c r="I67" s="53" t="s">
        <v>110</v>
      </c>
      <c r="J67" s="143"/>
      <c r="K67" s="126"/>
      <c r="L67" s="112"/>
      <c r="M67" s="8" t="s">
        <v>9</v>
      </c>
      <c r="N67" s="38">
        <v>1</v>
      </c>
      <c r="O67" s="129"/>
      <c r="P67" s="112"/>
      <c r="Q67" s="8" t="s">
        <v>9</v>
      </c>
      <c r="R67" s="38">
        <v>0</v>
      </c>
      <c r="S67" s="153"/>
      <c r="T67" s="112"/>
      <c r="U67" s="8" t="s">
        <v>9</v>
      </c>
      <c r="V67" s="38">
        <v>1</v>
      </c>
      <c r="W67" s="150"/>
    </row>
    <row r="68" spans="1:23">
      <c r="A68" s="121"/>
      <c r="B68" s="111"/>
      <c r="C68" s="111"/>
      <c r="D68" s="111"/>
      <c r="E68" s="68" t="s">
        <v>92</v>
      </c>
      <c r="F68" s="120" t="s">
        <v>89</v>
      </c>
      <c r="G68" s="115"/>
      <c r="H68" s="48" t="s">
        <v>90</v>
      </c>
      <c r="I68" s="15" t="s">
        <v>91</v>
      </c>
      <c r="J68" s="143"/>
      <c r="K68" s="126"/>
      <c r="L68" s="112"/>
      <c r="M68" s="8" t="s">
        <v>24</v>
      </c>
      <c r="N68" s="38">
        <v>2</v>
      </c>
      <c r="O68" s="129"/>
      <c r="P68" s="112"/>
      <c r="Q68" s="8" t="s">
        <v>24</v>
      </c>
      <c r="R68" s="38">
        <v>2</v>
      </c>
      <c r="S68" s="153"/>
      <c r="T68" s="112"/>
      <c r="U68" s="8" t="s">
        <v>24</v>
      </c>
      <c r="V68" s="38">
        <v>0</v>
      </c>
      <c r="W68" s="150"/>
    </row>
    <row r="69" spans="1:23" ht="202.5">
      <c r="A69" s="121"/>
      <c r="B69" s="112" t="s">
        <v>88</v>
      </c>
      <c r="C69" s="112"/>
      <c r="D69" s="112"/>
      <c r="E69" s="67">
        <v>2</v>
      </c>
      <c r="F69" s="123" t="s">
        <v>170</v>
      </c>
      <c r="G69" s="124"/>
      <c r="H69" s="50" t="s">
        <v>173</v>
      </c>
      <c r="I69" s="53" t="s">
        <v>171</v>
      </c>
      <c r="J69" s="143"/>
      <c r="K69" s="126"/>
      <c r="L69" s="112"/>
      <c r="M69" s="8" t="s">
        <v>129</v>
      </c>
      <c r="N69" s="38">
        <v>7</v>
      </c>
      <c r="O69" s="129"/>
      <c r="P69" s="112"/>
      <c r="Q69" s="8" t="s">
        <v>129</v>
      </c>
      <c r="R69" s="38">
        <v>3</v>
      </c>
      <c r="S69" s="153"/>
      <c r="T69" s="112"/>
      <c r="U69" s="8" t="s">
        <v>129</v>
      </c>
      <c r="V69" s="38">
        <v>6</v>
      </c>
      <c r="W69" s="150"/>
    </row>
    <row r="70" spans="1:23">
      <c r="A70" s="121"/>
      <c r="B70" s="111"/>
      <c r="C70" s="111"/>
      <c r="D70" s="111"/>
      <c r="E70" s="120" t="s">
        <v>82</v>
      </c>
      <c r="F70" s="115"/>
      <c r="G70" s="120" t="s">
        <v>169</v>
      </c>
      <c r="H70" s="115"/>
      <c r="I70" s="15" t="s">
        <v>3</v>
      </c>
      <c r="J70" s="143"/>
      <c r="K70" s="126"/>
      <c r="L70" s="112" t="s">
        <v>125</v>
      </c>
      <c r="M70" s="8" t="s">
        <v>23</v>
      </c>
      <c r="N70" s="38">
        <v>1</v>
      </c>
      <c r="O70" s="129"/>
      <c r="P70" s="112" t="s">
        <v>125</v>
      </c>
      <c r="Q70" s="8" t="s">
        <v>23</v>
      </c>
      <c r="R70" s="38">
        <v>0</v>
      </c>
      <c r="S70" s="153"/>
      <c r="T70" s="112" t="s">
        <v>125</v>
      </c>
      <c r="U70" s="8" t="s">
        <v>23</v>
      </c>
      <c r="V70" s="38">
        <v>1</v>
      </c>
      <c r="W70" s="150"/>
    </row>
    <row r="71" spans="1:23" ht="67.5">
      <c r="A71" s="121"/>
      <c r="B71" s="112" t="s">
        <v>57</v>
      </c>
      <c r="C71" s="112"/>
      <c r="D71" s="49" t="s">
        <v>58</v>
      </c>
      <c r="E71" s="134" t="s">
        <v>167</v>
      </c>
      <c r="F71" s="135"/>
      <c r="G71" s="134" t="s">
        <v>168</v>
      </c>
      <c r="H71" s="135"/>
      <c r="I71" s="53" t="s">
        <v>111</v>
      </c>
      <c r="J71" s="143"/>
      <c r="K71" s="126"/>
      <c r="L71" s="112"/>
      <c r="M71" s="8" t="s">
        <v>7</v>
      </c>
      <c r="N71" s="38">
        <v>2</v>
      </c>
      <c r="O71" s="129"/>
      <c r="P71" s="112"/>
      <c r="Q71" s="8" t="s">
        <v>7</v>
      </c>
      <c r="R71" s="38">
        <v>1</v>
      </c>
      <c r="S71" s="153"/>
      <c r="T71" s="112"/>
      <c r="U71" s="8" t="s">
        <v>7</v>
      </c>
      <c r="V71" s="38">
        <v>1</v>
      </c>
      <c r="W71" s="150"/>
    </row>
    <row r="72" spans="1:23">
      <c r="A72" s="113" t="s">
        <v>43</v>
      </c>
      <c r="B72" s="114"/>
      <c r="C72" s="114"/>
      <c r="D72" s="115"/>
      <c r="E72" s="111" t="s">
        <v>102</v>
      </c>
      <c r="F72" s="111"/>
      <c r="G72" s="111"/>
      <c r="H72" s="111"/>
      <c r="I72" s="15" t="s">
        <v>3</v>
      </c>
      <c r="J72" s="143"/>
      <c r="K72" s="126"/>
      <c r="L72" s="112"/>
      <c r="M72" s="8" t="s">
        <v>8</v>
      </c>
      <c r="N72" s="38">
        <v>1</v>
      </c>
      <c r="O72" s="129"/>
      <c r="P72" s="112"/>
      <c r="Q72" s="8" t="s">
        <v>8</v>
      </c>
      <c r="R72" s="38">
        <v>2</v>
      </c>
      <c r="S72" s="153"/>
      <c r="T72" s="112"/>
      <c r="U72" s="8" t="s">
        <v>8</v>
      </c>
      <c r="V72" s="38">
        <v>1</v>
      </c>
      <c r="W72" s="150"/>
    </row>
    <row r="73" spans="1:23" ht="17.25" thickBot="1">
      <c r="A73" s="52" t="s">
        <v>2</v>
      </c>
      <c r="B73" s="92" t="s">
        <v>101</v>
      </c>
      <c r="C73" s="93"/>
      <c r="D73" s="94"/>
      <c r="E73" s="95" t="s">
        <v>108</v>
      </c>
      <c r="F73" s="96"/>
      <c r="G73" s="96"/>
      <c r="H73" s="97"/>
      <c r="I73" s="11"/>
      <c r="J73" s="143"/>
      <c r="K73" s="126"/>
      <c r="L73" s="112"/>
      <c r="M73" s="8" t="s">
        <v>9</v>
      </c>
      <c r="N73" s="38">
        <v>1</v>
      </c>
      <c r="O73" s="129"/>
      <c r="P73" s="112"/>
      <c r="Q73" s="8" t="s">
        <v>9</v>
      </c>
      <c r="R73" s="38">
        <v>2</v>
      </c>
      <c r="S73" s="153"/>
      <c r="T73" s="112"/>
      <c r="U73" s="8" t="s">
        <v>9</v>
      </c>
      <c r="V73" s="38">
        <v>2</v>
      </c>
      <c r="W73" s="150"/>
    </row>
    <row r="74" spans="1:23" ht="17.25" thickBot="1">
      <c r="A74" s="98"/>
      <c r="B74" s="98"/>
      <c r="C74" s="98"/>
      <c r="D74" s="98"/>
      <c r="E74" s="98"/>
      <c r="F74" s="98"/>
      <c r="G74" s="98"/>
      <c r="H74" s="98"/>
      <c r="I74" s="98"/>
      <c r="J74" s="143"/>
      <c r="K74" s="126"/>
      <c r="L74" s="112"/>
      <c r="M74" s="8" t="s">
        <v>24</v>
      </c>
      <c r="N74" s="38">
        <v>0</v>
      </c>
      <c r="O74" s="129"/>
      <c r="P74" s="112"/>
      <c r="Q74" s="8" t="s">
        <v>24</v>
      </c>
      <c r="R74" s="38">
        <v>1</v>
      </c>
      <c r="S74" s="153"/>
      <c r="T74" s="112"/>
      <c r="U74" s="8" t="s">
        <v>24</v>
      </c>
      <c r="V74" s="38">
        <v>2</v>
      </c>
      <c r="W74" s="150"/>
    </row>
    <row r="75" spans="1:23" ht="17.25" thickBot="1">
      <c r="A75" s="99" t="s">
        <v>80</v>
      </c>
      <c r="B75" s="100"/>
      <c r="C75" s="100"/>
      <c r="D75" s="100"/>
      <c r="E75" s="100"/>
      <c r="F75" s="100"/>
      <c r="G75" s="100"/>
      <c r="H75" s="100"/>
      <c r="I75" s="101"/>
      <c r="J75" s="143"/>
      <c r="K75" s="126"/>
      <c r="L75" s="112"/>
      <c r="M75" s="8" t="s">
        <v>129</v>
      </c>
      <c r="N75" s="38">
        <v>5</v>
      </c>
      <c r="O75" s="129"/>
      <c r="P75" s="112"/>
      <c r="Q75" s="8" t="s">
        <v>129</v>
      </c>
      <c r="R75" s="38">
        <v>6</v>
      </c>
      <c r="S75" s="153"/>
      <c r="T75" s="112"/>
      <c r="U75" s="8" t="s">
        <v>129</v>
      </c>
      <c r="V75" s="38">
        <v>7</v>
      </c>
      <c r="W75" s="150"/>
    </row>
    <row r="76" spans="1:23" ht="16.5" customHeight="1">
      <c r="A76" s="102" t="s">
        <v>172</v>
      </c>
      <c r="B76" s="103"/>
      <c r="C76" s="103"/>
      <c r="D76" s="103"/>
      <c r="E76" s="103"/>
      <c r="F76" s="103"/>
      <c r="G76" s="103"/>
      <c r="H76" s="103"/>
      <c r="I76" s="104"/>
      <c r="J76" s="143"/>
      <c r="K76" s="126"/>
      <c r="L76" s="112" t="s">
        <v>126</v>
      </c>
      <c r="M76" s="8" t="s">
        <v>23</v>
      </c>
      <c r="N76" s="38">
        <v>1</v>
      </c>
      <c r="O76" s="129"/>
      <c r="P76" s="112" t="s">
        <v>126</v>
      </c>
      <c r="Q76" s="8" t="s">
        <v>23</v>
      </c>
      <c r="R76" s="38">
        <v>2</v>
      </c>
      <c r="S76" s="153"/>
      <c r="T76" s="112" t="s">
        <v>126</v>
      </c>
      <c r="U76" s="8" t="s">
        <v>23</v>
      </c>
      <c r="V76" s="38">
        <v>1</v>
      </c>
      <c r="W76" s="150"/>
    </row>
    <row r="77" spans="1:23">
      <c r="A77" s="105"/>
      <c r="B77" s="106"/>
      <c r="C77" s="106"/>
      <c r="D77" s="106"/>
      <c r="E77" s="106"/>
      <c r="F77" s="106"/>
      <c r="G77" s="106"/>
      <c r="H77" s="106"/>
      <c r="I77" s="107"/>
      <c r="J77" s="143"/>
      <c r="K77" s="126"/>
      <c r="L77" s="112"/>
      <c r="M77" s="8" t="s">
        <v>7</v>
      </c>
      <c r="N77" s="38">
        <v>0</v>
      </c>
      <c r="O77" s="129"/>
      <c r="P77" s="112"/>
      <c r="Q77" s="8" t="s">
        <v>7</v>
      </c>
      <c r="R77" s="38">
        <v>1</v>
      </c>
      <c r="S77" s="153"/>
      <c r="T77" s="112"/>
      <c r="U77" s="8" t="s">
        <v>7</v>
      </c>
      <c r="V77" s="38">
        <v>0</v>
      </c>
      <c r="W77" s="150"/>
    </row>
    <row r="78" spans="1:23">
      <c r="A78" s="105"/>
      <c r="B78" s="106"/>
      <c r="C78" s="106"/>
      <c r="D78" s="106"/>
      <c r="E78" s="106"/>
      <c r="F78" s="106"/>
      <c r="G78" s="106"/>
      <c r="H78" s="106"/>
      <c r="I78" s="107"/>
      <c r="J78" s="143"/>
      <c r="K78" s="126"/>
      <c r="L78" s="112"/>
      <c r="M78" s="8" t="s">
        <v>8</v>
      </c>
      <c r="N78" s="38">
        <v>1</v>
      </c>
      <c r="O78" s="129"/>
      <c r="P78" s="112"/>
      <c r="Q78" s="8" t="s">
        <v>8</v>
      </c>
      <c r="R78" s="38">
        <v>0</v>
      </c>
      <c r="S78" s="153"/>
      <c r="T78" s="112"/>
      <c r="U78" s="8" t="s">
        <v>8</v>
      </c>
      <c r="V78" s="38">
        <v>2</v>
      </c>
      <c r="W78" s="150"/>
    </row>
    <row r="79" spans="1:23">
      <c r="A79" s="105"/>
      <c r="B79" s="106"/>
      <c r="C79" s="106"/>
      <c r="D79" s="106"/>
      <c r="E79" s="106"/>
      <c r="F79" s="106"/>
      <c r="G79" s="106"/>
      <c r="H79" s="106"/>
      <c r="I79" s="107"/>
      <c r="J79" s="143"/>
      <c r="K79" s="126"/>
      <c r="L79" s="112"/>
      <c r="M79" s="8" t="s">
        <v>9</v>
      </c>
      <c r="N79" s="38">
        <v>0</v>
      </c>
      <c r="O79" s="129"/>
      <c r="P79" s="112"/>
      <c r="Q79" s="8" t="s">
        <v>9</v>
      </c>
      <c r="R79" s="38">
        <v>1</v>
      </c>
      <c r="S79" s="153"/>
      <c r="T79" s="112"/>
      <c r="U79" s="8" t="s">
        <v>9</v>
      </c>
      <c r="V79" s="38">
        <v>0</v>
      </c>
      <c r="W79" s="150"/>
    </row>
    <row r="80" spans="1:23">
      <c r="A80" s="105"/>
      <c r="B80" s="106"/>
      <c r="C80" s="106"/>
      <c r="D80" s="106"/>
      <c r="E80" s="106"/>
      <c r="F80" s="106"/>
      <c r="G80" s="106"/>
      <c r="H80" s="106"/>
      <c r="I80" s="107"/>
      <c r="J80" s="143"/>
      <c r="K80" s="126"/>
      <c r="L80" s="112"/>
      <c r="M80" s="8" t="s">
        <v>24</v>
      </c>
      <c r="N80" s="38">
        <v>1</v>
      </c>
      <c r="O80" s="129"/>
      <c r="P80" s="112"/>
      <c r="Q80" s="8" t="s">
        <v>24</v>
      </c>
      <c r="R80" s="38">
        <v>0</v>
      </c>
      <c r="S80" s="153"/>
      <c r="T80" s="112"/>
      <c r="U80" s="8" t="s">
        <v>24</v>
      </c>
      <c r="V80" s="38">
        <v>2</v>
      </c>
      <c r="W80" s="150"/>
    </row>
    <row r="81" spans="1:23">
      <c r="A81" s="105"/>
      <c r="B81" s="106"/>
      <c r="C81" s="106"/>
      <c r="D81" s="106"/>
      <c r="E81" s="106"/>
      <c r="F81" s="106"/>
      <c r="G81" s="106"/>
      <c r="H81" s="106"/>
      <c r="I81" s="107"/>
      <c r="J81" s="143"/>
      <c r="K81" s="126"/>
      <c r="L81" s="112"/>
      <c r="M81" s="8" t="s">
        <v>129</v>
      </c>
      <c r="N81" s="38">
        <v>3</v>
      </c>
      <c r="O81" s="129"/>
      <c r="P81" s="112"/>
      <c r="Q81" s="8" t="s">
        <v>129</v>
      </c>
      <c r="R81" s="38">
        <v>4</v>
      </c>
      <c r="S81" s="153"/>
      <c r="T81" s="112"/>
      <c r="U81" s="8" t="s">
        <v>129</v>
      </c>
      <c r="V81" s="38">
        <v>5</v>
      </c>
      <c r="W81" s="150"/>
    </row>
    <row r="82" spans="1:23" ht="31.5" customHeight="1" thickBot="1">
      <c r="A82" s="108"/>
      <c r="B82" s="109"/>
      <c r="C82" s="109"/>
      <c r="D82" s="109"/>
      <c r="E82" s="109"/>
      <c r="F82" s="109"/>
      <c r="G82" s="109"/>
      <c r="H82" s="109"/>
      <c r="I82" s="110"/>
      <c r="J82" s="143"/>
      <c r="K82" s="126"/>
      <c r="L82" s="112" t="s">
        <v>127</v>
      </c>
      <c r="M82" s="8" t="s">
        <v>23</v>
      </c>
      <c r="N82" s="38">
        <v>2</v>
      </c>
      <c r="O82" s="129"/>
      <c r="P82" s="112" t="s">
        <v>127</v>
      </c>
      <c r="Q82" s="8" t="s">
        <v>23</v>
      </c>
      <c r="R82" s="38">
        <v>2</v>
      </c>
      <c r="S82" s="153"/>
      <c r="T82" s="112" t="s">
        <v>127</v>
      </c>
      <c r="U82" s="8" t="s">
        <v>23</v>
      </c>
      <c r="V82" s="38">
        <v>1</v>
      </c>
      <c r="W82" s="150"/>
    </row>
    <row r="83" spans="1:23">
      <c r="A83" s="33"/>
      <c r="B83" s="33"/>
      <c r="C83" s="33"/>
      <c r="D83" s="33"/>
      <c r="E83" s="33"/>
      <c r="F83" s="33"/>
      <c r="G83" s="33"/>
      <c r="H83" s="33"/>
      <c r="I83" s="33"/>
      <c r="K83" s="126"/>
      <c r="L83" s="112"/>
      <c r="M83" s="8" t="s">
        <v>7</v>
      </c>
      <c r="N83" s="38">
        <v>2</v>
      </c>
      <c r="O83" s="129"/>
      <c r="P83" s="112"/>
      <c r="Q83" s="8" t="s">
        <v>7</v>
      </c>
      <c r="R83" s="38">
        <v>2</v>
      </c>
      <c r="S83" s="153"/>
      <c r="T83" s="112"/>
      <c r="U83" s="8" t="s">
        <v>7</v>
      </c>
      <c r="V83" s="38">
        <v>1</v>
      </c>
      <c r="W83" s="150"/>
    </row>
    <row r="84" spans="1:23">
      <c r="A84" s="33"/>
      <c r="B84" s="33"/>
      <c r="C84" s="33"/>
      <c r="D84" s="33"/>
      <c r="E84" s="33"/>
      <c r="F84" s="33"/>
      <c r="G84" s="33"/>
      <c r="H84" s="33"/>
      <c r="I84" s="33"/>
      <c r="K84" s="126"/>
      <c r="L84" s="112"/>
      <c r="M84" s="8" t="s">
        <v>8</v>
      </c>
      <c r="N84" s="38">
        <v>1</v>
      </c>
      <c r="O84" s="129"/>
      <c r="P84" s="112"/>
      <c r="Q84" s="8" t="s">
        <v>8</v>
      </c>
      <c r="R84" s="38">
        <v>0</v>
      </c>
      <c r="S84" s="153"/>
      <c r="T84" s="112"/>
      <c r="U84" s="8" t="s">
        <v>8</v>
      </c>
      <c r="V84" s="38">
        <v>1</v>
      </c>
      <c r="W84" s="150"/>
    </row>
    <row r="85" spans="1:23">
      <c r="A85" s="33"/>
      <c r="B85" s="33"/>
      <c r="C85" s="33"/>
      <c r="D85" s="33"/>
      <c r="E85" s="33"/>
      <c r="F85" s="33"/>
      <c r="G85" s="33"/>
      <c r="H85" s="33"/>
      <c r="I85" s="33"/>
      <c r="K85" s="126"/>
      <c r="L85" s="112"/>
      <c r="M85" s="8" t="s">
        <v>9</v>
      </c>
      <c r="N85" s="38">
        <v>0</v>
      </c>
      <c r="O85" s="129"/>
      <c r="P85" s="112"/>
      <c r="Q85" s="8" t="s">
        <v>9</v>
      </c>
      <c r="R85" s="38">
        <v>1</v>
      </c>
      <c r="S85" s="153"/>
      <c r="T85" s="112"/>
      <c r="U85" s="8" t="s">
        <v>9</v>
      </c>
      <c r="V85" s="38">
        <v>1</v>
      </c>
      <c r="W85" s="150"/>
    </row>
    <row r="86" spans="1:23">
      <c r="A86" s="33"/>
      <c r="B86" s="33"/>
      <c r="C86" s="33"/>
      <c r="D86" s="33"/>
      <c r="E86" s="33"/>
      <c r="F86" s="33"/>
      <c r="G86" s="33"/>
      <c r="H86" s="33"/>
      <c r="I86" s="33"/>
      <c r="K86" s="126"/>
      <c r="L86" s="112"/>
      <c r="M86" s="8" t="s">
        <v>24</v>
      </c>
      <c r="N86" s="38">
        <v>0</v>
      </c>
      <c r="O86" s="129"/>
      <c r="P86" s="112"/>
      <c r="Q86" s="8" t="s">
        <v>24</v>
      </c>
      <c r="R86" s="38">
        <v>0</v>
      </c>
      <c r="S86" s="153"/>
      <c r="T86" s="112"/>
      <c r="U86" s="8" t="s">
        <v>24</v>
      </c>
      <c r="V86" s="38">
        <v>1</v>
      </c>
      <c r="W86" s="150"/>
    </row>
    <row r="87" spans="1:23">
      <c r="K87" s="126"/>
      <c r="L87" s="112"/>
      <c r="M87" s="8" t="s">
        <v>129</v>
      </c>
      <c r="N87" s="38">
        <v>5</v>
      </c>
      <c r="O87" s="129"/>
      <c r="P87" s="112"/>
      <c r="Q87" s="8" t="s">
        <v>129</v>
      </c>
      <c r="R87" s="38">
        <v>5</v>
      </c>
      <c r="S87" s="153"/>
      <c r="T87" s="112"/>
      <c r="U87" s="8" t="s">
        <v>129</v>
      </c>
      <c r="V87" s="38">
        <v>5</v>
      </c>
      <c r="W87" s="150"/>
    </row>
    <row r="88" spans="1:23">
      <c r="K88" s="126"/>
      <c r="L88" s="112" t="s">
        <v>128</v>
      </c>
      <c r="M88" s="8" t="s">
        <v>23</v>
      </c>
      <c r="N88" s="38">
        <v>1</v>
      </c>
      <c r="O88" s="129"/>
      <c r="P88" s="112" t="s">
        <v>128</v>
      </c>
      <c r="Q88" s="8" t="s">
        <v>23</v>
      </c>
      <c r="R88" s="38">
        <v>0</v>
      </c>
      <c r="S88" s="153"/>
      <c r="T88" s="112" t="s">
        <v>128</v>
      </c>
      <c r="U88" s="8" t="s">
        <v>23</v>
      </c>
      <c r="V88" s="38">
        <v>1</v>
      </c>
      <c r="W88" s="150"/>
    </row>
    <row r="89" spans="1:23">
      <c r="K89" s="126"/>
      <c r="L89" s="112"/>
      <c r="M89" s="8" t="s">
        <v>7</v>
      </c>
      <c r="N89" s="38">
        <v>2</v>
      </c>
      <c r="O89" s="129"/>
      <c r="P89" s="112"/>
      <c r="Q89" s="8" t="s">
        <v>7</v>
      </c>
      <c r="R89" s="38">
        <v>0</v>
      </c>
      <c r="S89" s="153"/>
      <c r="T89" s="112"/>
      <c r="U89" s="8" t="s">
        <v>7</v>
      </c>
      <c r="V89" s="38">
        <v>1</v>
      </c>
      <c r="W89" s="150"/>
    </row>
    <row r="90" spans="1:23">
      <c r="K90" s="126"/>
      <c r="L90" s="112"/>
      <c r="M90" s="8" t="s">
        <v>8</v>
      </c>
      <c r="N90" s="38">
        <v>2</v>
      </c>
      <c r="O90" s="129"/>
      <c r="P90" s="112"/>
      <c r="Q90" s="8" t="s">
        <v>8</v>
      </c>
      <c r="R90" s="38">
        <v>0</v>
      </c>
      <c r="S90" s="153"/>
      <c r="T90" s="112"/>
      <c r="U90" s="8" t="s">
        <v>8</v>
      </c>
      <c r="V90" s="38">
        <v>0</v>
      </c>
      <c r="W90" s="150"/>
    </row>
    <row r="91" spans="1:23">
      <c r="K91" s="126"/>
      <c r="L91" s="112"/>
      <c r="M91" s="8" t="s">
        <v>9</v>
      </c>
      <c r="N91" s="38">
        <v>2</v>
      </c>
      <c r="O91" s="129"/>
      <c r="P91" s="112"/>
      <c r="Q91" s="8" t="s">
        <v>9</v>
      </c>
      <c r="R91" s="38">
        <v>1</v>
      </c>
      <c r="S91" s="153"/>
      <c r="T91" s="112"/>
      <c r="U91" s="8" t="s">
        <v>9</v>
      </c>
      <c r="V91" s="38">
        <v>2</v>
      </c>
      <c r="W91" s="150"/>
    </row>
    <row r="92" spans="1:23">
      <c r="K92" s="126"/>
      <c r="L92" s="112"/>
      <c r="M92" s="8" t="s">
        <v>24</v>
      </c>
      <c r="N92" s="38">
        <v>2</v>
      </c>
      <c r="O92" s="129"/>
      <c r="P92" s="112"/>
      <c r="Q92" s="8" t="s">
        <v>24</v>
      </c>
      <c r="R92" s="38">
        <v>2</v>
      </c>
      <c r="S92" s="153"/>
      <c r="T92" s="112"/>
      <c r="U92" s="8" t="s">
        <v>24</v>
      </c>
      <c r="V92" s="38">
        <v>0</v>
      </c>
      <c r="W92" s="150"/>
    </row>
    <row r="93" spans="1:23">
      <c r="K93" s="127"/>
      <c r="L93" s="112"/>
      <c r="M93" s="8" t="s">
        <v>129</v>
      </c>
      <c r="N93" s="38">
        <v>9</v>
      </c>
      <c r="O93" s="130"/>
      <c r="P93" s="112"/>
      <c r="Q93" s="8" t="s">
        <v>129</v>
      </c>
      <c r="R93" s="38">
        <v>3</v>
      </c>
      <c r="S93" s="154"/>
      <c r="T93" s="112"/>
      <c r="U93" s="8" t="s">
        <v>129</v>
      </c>
      <c r="V93" s="38">
        <v>4</v>
      </c>
      <c r="W93" s="151"/>
    </row>
    <row r="107" ht="16.5" customHeight="1"/>
    <row r="109" ht="34.5" customHeight="1"/>
    <row r="111" ht="16.5" customHeight="1"/>
    <row r="112" ht="16.5" customHeight="1"/>
    <row r="113" ht="16.5" customHeight="1"/>
    <row r="115" ht="16.5" customHeight="1"/>
  </sheetData>
  <mergeCells count="180">
    <mergeCell ref="L16:L21"/>
    <mergeCell ref="P16:P21"/>
    <mergeCell ref="T16:T21"/>
    <mergeCell ref="L22:L27"/>
    <mergeCell ref="P22:P27"/>
    <mergeCell ref="T22:T27"/>
    <mergeCell ref="L28:L33"/>
    <mergeCell ref="T58:T63"/>
    <mergeCell ref="L64:L69"/>
    <mergeCell ref="P64:P69"/>
    <mergeCell ref="T64:T69"/>
    <mergeCell ref="P28:P33"/>
    <mergeCell ref="T28:T33"/>
    <mergeCell ref="L34:L39"/>
    <mergeCell ref="P34:P39"/>
    <mergeCell ref="T34:T39"/>
    <mergeCell ref="L40:L45"/>
    <mergeCell ref="P40:P45"/>
    <mergeCell ref="T40:T45"/>
    <mergeCell ref="T46:T51"/>
    <mergeCell ref="L52:L57"/>
    <mergeCell ref="P52:P57"/>
    <mergeCell ref="K2:W2"/>
    <mergeCell ref="K3:L3"/>
    <mergeCell ref="O3:P3"/>
    <mergeCell ref="S3:T3"/>
    <mergeCell ref="L4:L9"/>
    <mergeCell ref="P4:P9"/>
    <mergeCell ref="T4:T9"/>
    <mergeCell ref="L10:L15"/>
    <mergeCell ref="P10:P15"/>
    <mergeCell ref="T10:T15"/>
    <mergeCell ref="W4:W93"/>
    <mergeCell ref="L70:L75"/>
    <mergeCell ref="P70:P75"/>
    <mergeCell ref="T70:T75"/>
    <mergeCell ref="L76:L81"/>
    <mergeCell ref="P76:P81"/>
    <mergeCell ref="T76:T81"/>
    <mergeCell ref="S4:S93"/>
    <mergeCell ref="L82:L87"/>
    <mergeCell ref="P82:P87"/>
    <mergeCell ref="T82:T87"/>
    <mergeCell ref="L88:L93"/>
    <mergeCell ref="P88:P93"/>
    <mergeCell ref="T88:T93"/>
    <mergeCell ref="A2:D2"/>
    <mergeCell ref="E2:I2"/>
    <mergeCell ref="J2:J82"/>
    <mergeCell ref="A3:D3"/>
    <mergeCell ref="E3:G3"/>
    <mergeCell ref="A4:A48"/>
    <mergeCell ref="B4:C8"/>
    <mergeCell ref="E4:G4"/>
    <mergeCell ref="B9:B48"/>
    <mergeCell ref="C9:C13"/>
    <mergeCell ref="C14:C18"/>
    <mergeCell ref="E14:G14"/>
    <mergeCell ref="E15:G15"/>
    <mergeCell ref="E16:G16"/>
    <mergeCell ref="E17:G17"/>
    <mergeCell ref="E18:G18"/>
    <mergeCell ref="E10:G10"/>
    <mergeCell ref="E11:G11"/>
    <mergeCell ref="E12:G12"/>
    <mergeCell ref="E13:G13"/>
    <mergeCell ref="E5:G5"/>
    <mergeCell ref="E6:G6"/>
    <mergeCell ref="E7:G7"/>
    <mergeCell ref="E8:G8"/>
    <mergeCell ref="E9:G9"/>
    <mergeCell ref="C19:C23"/>
    <mergeCell ref="E19:G19"/>
    <mergeCell ref="E20:G20"/>
    <mergeCell ref="E21:G21"/>
    <mergeCell ref="E22:G22"/>
    <mergeCell ref="E23:G23"/>
    <mergeCell ref="C24:C28"/>
    <mergeCell ref="E24:G24"/>
    <mergeCell ref="E25:G25"/>
    <mergeCell ref="E26:G26"/>
    <mergeCell ref="E27:G27"/>
    <mergeCell ref="E28:G28"/>
    <mergeCell ref="E31:G31"/>
    <mergeCell ref="E32:G32"/>
    <mergeCell ref="E33:G33"/>
    <mergeCell ref="C34:C38"/>
    <mergeCell ref="E34:G34"/>
    <mergeCell ref="E35:G35"/>
    <mergeCell ref="E36:G36"/>
    <mergeCell ref="E37:G37"/>
    <mergeCell ref="E38:G38"/>
    <mergeCell ref="E47:G47"/>
    <mergeCell ref="E48:G48"/>
    <mergeCell ref="E49:H49"/>
    <mergeCell ref="T52:T57"/>
    <mergeCell ref="A57:D57"/>
    <mergeCell ref="E57:H57"/>
    <mergeCell ref="B54:B55"/>
    <mergeCell ref="C54:D54"/>
    <mergeCell ref="E54:H54"/>
    <mergeCell ref="A50:A55"/>
    <mergeCell ref="B50:B51"/>
    <mergeCell ref="C50:D50"/>
    <mergeCell ref="C55:D55"/>
    <mergeCell ref="E55:H55"/>
    <mergeCell ref="A56:D56"/>
    <mergeCell ref="E56:H56"/>
    <mergeCell ref="E50:H50"/>
    <mergeCell ref="C51:D51"/>
    <mergeCell ref="E51:H51"/>
    <mergeCell ref="B52:B53"/>
    <mergeCell ref="C52:D52"/>
    <mergeCell ref="E52:H52"/>
    <mergeCell ref="C53:D53"/>
    <mergeCell ref="E53:H53"/>
    <mergeCell ref="L46:L51"/>
    <mergeCell ref="P46:P51"/>
    <mergeCell ref="L58:L63"/>
    <mergeCell ref="P58:P63"/>
    <mergeCell ref="K4:K93"/>
    <mergeCell ref="O4:O93"/>
    <mergeCell ref="C39:C43"/>
    <mergeCell ref="E39:G39"/>
    <mergeCell ref="E40:G40"/>
    <mergeCell ref="E41:G41"/>
    <mergeCell ref="E42:G42"/>
    <mergeCell ref="E43:G43"/>
    <mergeCell ref="C44:C48"/>
    <mergeCell ref="E44:G44"/>
    <mergeCell ref="A49:D49"/>
    <mergeCell ref="E45:G45"/>
    <mergeCell ref="C29:C33"/>
    <mergeCell ref="E29:G29"/>
    <mergeCell ref="E30:G30"/>
    <mergeCell ref="E70:F70"/>
    <mergeCell ref="G70:H70"/>
    <mergeCell ref="E71:F71"/>
    <mergeCell ref="G71:H71"/>
    <mergeCell ref="E46:G46"/>
    <mergeCell ref="A58:D58"/>
    <mergeCell ref="E58:H58"/>
    <mergeCell ref="A59:A61"/>
    <mergeCell ref="B59:D59"/>
    <mergeCell ref="E59:H59"/>
    <mergeCell ref="B69:D69"/>
    <mergeCell ref="B65:D65"/>
    <mergeCell ref="E65:F65"/>
    <mergeCell ref="G65:H65"/>
    <mergeCell ref="B66:D66"/>
    <mergeCell ref="F66:G66"/>
    <mergeCell ref="B67:D67"/>
    <mergeCell ref="F67:G67"/>
    <mergeCell ref="F68:G68"/>
    <mergeCell ref="F69:G69"/>
    <mergeCell ref="E61:H61"/>
    <mergeCell ref="I4:I8"/>
    <mergeCell ref="I9:I48"/>
    <mergeCell ref="I50:I55"/>
    <mergeCell ref="I59:I61"/>
    <mergeCell ref="B73:D73"/>
    <mergeCell ref="E73:H73"/>
    <mergeCell ref="A74:I74"/>
    <mergeCell ref="A75:I75"/>
    <mergeCell ref="A76:I82"/>
    <mergeCell ref="B70:D70"/>
    <mergeCell ref="B71:C71"/>
    <mergeCell ref="A72:D72"/>
    <mergeCell ref="E72:H72"/>
    <mergeCell ref="B68:D68"/>
    <mergeCell ref="B63:D63"/>
    <mergeCell ref="G63:H63"/>
    <mergeCell ref="B64:D64"/>
    <mergeCell ref="E64:F64"/>
    <mergeCell ref="G64:H64"/>
    <mergeCell ref="B60:C61"/>
    <mergeCell ref="E60:H60"/>
    <mergeCell ref="A62:D62"/>
    <mergeCell ref="G62:H62"/>
    <mergeCell ref="A63:A7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opLeftCell="J10" workbookViewId="0">
      <selection activeCell="U7" sqref="U7"/>
    </sheetView>
  </sheetViews>
  <sheetFormatPr defaultRowHeight="16.5"/>
  <cols>
    <col min="1" max="1" width="13.25" bestFit="1" customWidth="1"/>
    <col min="2" max="2" width="19.625" bestFit="1" customWidth="1"/>
    <col min="3" max="3" width="14.625" bestFit="1" customWidth="1"/>
    <col min="4" max="4" width="14.625" customWidth="1"/>
    <col min="5" max="5" width="22.75" customWidth="1"/>
    <col min="6" max="6" width="14.875" bestFit="1" customWidth="1"/>
    <col min="8" max="8" width="13.25" bestFit="1" customWidth="1"/>
    <col min="9" max="9" width="19.5" bestFit="1" customWidth="1"/>
    <col min="10" max="10" width="14.625" bestFit="1" customWidth="1"/>
    <col min="11" max="11" width="14.625" customWidth="1"/>
    <col min="12" max="12" width="22.875" customWidth="1"/>
    <col min="13" max="13" width="16.5" customWidth="1"/>
    <col min="15" max="15" width="13.25" bestFit="1" customWidth="1"/>
    <col min="16" max="16" width="19.5" bestFit="1" customWidth="1"/>
    <col min="17" max="17" width="14.625" bestFit="1" customWidth="1"/>
    <col min="18" max="18" width="14.625" customWidth="1"/>
    <col min="19" max="19" width="23.125" customWidth="1"/>
    <col min="20" max="20" width="14.875" bestFit="1" customWidth="1"/>
  </cols>
  <sheetData>
    <row r="1" spans="1:20" ht="17.25" thickBot="1">
      <c r="A1" s="40" t="s">
        <v>130</v>
      </c>
      <c r="B1" s="41"/>
      <c r="C1" s="41"/>
      <c r="D1" s="41"/>
      <c r="E1" s="41"/>
      <c r="F1" s="42"/>
      <c r="G1" s="26"/>
      <c r="H1" s="166" t="s">
        <v>131</v>
      </c>
      <c r="I1" s="167"/>
      <c r="J1" s="167"/>
      <c r="K1" s="167"/>
      <c r="L1" s="167"/>
      <c r="M1" s="168"/>
      <c r="N1" s="26"/>
      <c r="O1" s="166" t="s">
        <v>132</v>
      </c>
      <c r="P1" s="167"/>
      <c r="Q1" s="167"/>
      <c r="R1" s="167"/>
      <c r="S1" s="167"/>
      <c r="T1" s="168"/>
    </row>
    <row r="2" spans="1:20" ht="21.75" customHeight="1">
      <c r="A2" s="176" t="s">
        <v>12</v>
      </c>
      <c r="B2" s="177"/>
      <c r="C2" s="1" t="s">
        <v>13</v>
      </c>
      <c r="D2" s="178" t="s">
        <v>113</v>
      </c>
      <c r="E2" s="179"/>
      <c r="F2" s="22" t="s">
        <v>14</v>
      </c>
      <c r="G2" s="26"/>
      <c r="H2" s="176" t="s">
        <v>12</v>
      </c>
      <c r="I2" s="177"/>
      <c r="J2" s="1" t="s">
        <v>13</v>
      </c>
      <c r="K2" s="178" t="s">
        <v>113</v>
      </c>
      <c r="L2" s="179"/>
      <c r="M2" s="22" t="s">
        <v>14</v>
      </c>
      <c r="N2" s="26"/>
      <c r="O2" s="176" t="s">
        <v>12</v>
      </c>
      <c r="P2" s="177"/>
      <c r="Q2" s="1" t="s">
        <v>13</v>
      </c>
      <c r="R2" s="178" t="s">
        <v>113</v>
      </c>
      <c r="S2" s="179"/>
      <c r="T2" s="22" t="s">
        <v>14</v>
      </c>
    </row>
    <row r="3" spans="1:20" ht="21.75" customHeight="1">
      <c r="A3" s="155" t="s">
        <v>95</v>
      </c>
      <c r="B3" s="7" t="s">
        <v>59</v>
      </c>
      <c r="C3" s="20" t="s">
        <v>65</v>
      </c>
      <c r="D3" s="158">
        <f>SUM('평가점수 근거자료_예시(필독)'!H4:H8)/419576840*100</f>
        <v>124.11227726487478</v>
      </c>
      <c r="E3" s="159"/>
      <c r="F3" s="45">
        <v>13</v>
      </c>
      <c r="G3" s="26"/>
      <c r="H3" s="155" t="s">
        <v>95</v>
      </c>
      <c r="I3" s="7" t="s">
        <v>59</v>
      </c>
      <c r="J3" s="20" t="s">
        <v>65</v>
      </c>
      <c r="K3" s="180">
        <f>SUM('평가점수 근거자료_예시(필독)'!H4:H8)/253765230*100</f>
        <v>205.20792820986546</v>
      </c>
      <c r="L3" s="181"/>
      <c r="M3" s="47">
        <v>14</v>
      </c>
      <c r="N3" s="26"/>
      <c r="O3" s="155" t="s">
        <v>95</v>
      </c>
      <c r="P3" s="7" t="s">
        <v>59</v>
      </c>
      <c r="Q3" s="20">
        <v>10</v>
      </c>
      <c r="R3" s="180">
        <f>SUM('평가점수 근거자료_예시(필독)'!H4:H8)/80615340*100</f>
        <v>645.96436732760787</v>
      </c>
      <c r="S3" s="181"/>
      <c r="T3" s="47">
        <v>10</v>
      </c>
    </row>
    <row r="4" spans="1:20" ht="21.75" customHeight="1">
      <c r="A4" s="156"/>
      <c r="B4" s="7" t="s">
        <v>193</v>
      </c>
      <c r="C4" s="20">
        <v>20</v>
      </c>
      <c r="D4" s="55">
        <f>'평가점수 근거자료_예시(필독)'!V9+'평가점수 근거자료_예시(필독)'!V15+'평가점수 근거자료_예시(필독)'!V21+'평가점수 근거자료_예시(필독)'!V27+'평가점수 근거자료_예시(필독)'!V33</f>
        <v>30</v>
      </c>
      <c r="E4" s="54" t="s">
        <v>190</v>
      </c>
      <c r="F4" s="45">
        <v>20</v>
      </c>
      <c r="G4" s="26"/>
      <c r="H4" s="156"/>
      <c r="I4" s="7" t="s">
        <v>193</v>
      </c>
      <c r="J4" s="20" t="s">
        <v>65</v>
      </c>
      <c r="K4" s="54">
        <f>'평가점수 근거자료_예시(필독)'!V9+'평가점수 근거자료_예시(필독)'!V15+'평가점수 근거자료_예시(필독)'!V21</f>
        <v>20</v>
      </c>
      <c r="L4" s="54" t="s">
        <v>189</v>
      </c>
      <c r="M4" s="47">
        <v>15</v>
      </c>
      <c r="N4" s="26"/>
      <c r="O4" s="156"/>
      <c r="P4" s="7" t="s">
        <v>186</v>
      </c>
      <c r="Q4" s="7" t="s">
        <v>193</v>
      </c>
      <c r="R4" s="54">
        <f>'평가점수 근거자료_예시(필독)'!V9</f>
        <v>7</v>
      </c>
      <c r="S4" s="54" t="s">
        <v>188</v>
      </c>
      <c r="T4" s="47">
        <v>15</v>
      </c>
    </row>
    <row r="5" spans="1:20" ht="56.25" customHeight="1">
      <c r="A5" s="156"/>
      <c r="B5" s="7" t="s">
        <v>62</v>
      </c>
      <c r="C5" s="20" t="s">
        <v>65</v>
      </c>
      <c r="D5" s="160" t="s">
        <v>147</v>
      </c>
      <c r="E5" s="161"/>
      <c r="F5" s="45" t="s">
        <v>133</v>
      </c>
      <c r="G5" s="26"/>
      <c r="H5" s="156"/>
      <c r="I5" s="7" t="s">
        <v>62</v>
      </c>
      <c r="J5" s="20" t="s">
        <v>66</v>
      </c>
      <c r="K5" s="160" t="s">
        <v>148</v>
      </c>
      <c r="L5" s="161"/>
      <c r="M5" s="47">
        <v>9.5</v>
      </c>
      <c r="N5" s="26"/>
      <c r="O5" s="156"/>
      <c r="P5" s="7" t="s">
        <v>62</v>
      </c>
      <c r="Q5" s="20" t="s">
        <v>66</v>
      </c>
      <c r="R5" s="160" t="s">
        <v>148</v>
      </c>
      <c r="S5" s="161"/>
      <c r="T5" s="47">
        <v>9.5</v>
      </c>
    </row>
    <row r="6" spans="1:20" ht="21.75" customHeight="1">
      <c r="A6" s="156"/>
      <c r="B6" s="7" t="s">
        <v>48</v>
      </c>
      <c r="C6" s="20">
        <v>10</v>
      </c>
      <c r="D6" s="160" t="s">
        <v>145</v>
      </c>
      <c r="E6" s="161"/>
      <c r="F6" s="45" t="s">
        <v>134</v>
      </c>
      <c r="G6" s="26"/>
      <c r="H6" s="156"/>
      <c r="I6" s="7" t="s">
        <v>48</v>
      </c>
      <c r="J6" s="20" t="s">
        <v>66</v>
      </c>
      <c r="K6" s="160" t="s">
        <v>145</v>
      </c>
      <c r="L6" s="161"/>
      <c r="M6" s="47">
        <v>10</v>
      </c>
      <c r="N6" s="26"/>
      <c r="O6" s="156"/>
      <c r="P6" s="7" t="s">
        <v>48</v>
      </c>
      <c r="Q6" s="20" t="s">
        <v>67</v>
      </c>
      <c r="R6" s="160" t="s">
        <v>146</v>
      </c>
      <c r="S6" s="161"/>
      <c r="T6" s="47">
        <v>10</v>
      </c>
    </row>
    <row r="7" spans="1:20" ht="68.25" customHeight="1">
      <c r="A7" s="155" t="s">
        <v>15</v>
      </c>
      <c r="B7" s="7" t="s">
        <v>177</v>
      </c>
      <c r="C7" s="20">
        <v>10</v>
      </c>
      <c r="D7" s="186" t="s">
        <v>142</v>
      </c>
      <c r="E7" s="187"/>
      <c r="F7" s="45">
        <v>10</v>
      </c>
      <c r="G7" s="26"/>
      <c r="H7" s="155" t="s">
        <v>15</v>
      </c>
      <c r="I7" s="7" t="s">
        <v>177</v>
      </c>
      <c r="J7" s="20">
        <v>10</v>
      </c>
      <c r="K7" s="186" t="s">
        <v>142</v>
      </c>
      <c r="L7" s="187"/>
      <c r="M7" s="47">
        <v>10</v>
      </c>
      <c r="N7" s="26"/>
      <c r="O7" s="155" t="s">
        <v>15</v>
      </c>
      <c r="P7" s="7" t="s">
        <v>16</v>
      </c>
      <c r="Q7" s="20">
        <v>10</v>
      </c>
      <c r="R7" s="186" t="s">
        <v>142</v>
      </c>
      <c r="S7" s="187"/>
      <c r="T7" s="47">
        <v>10</v>
      </c>
    </row>
    <row r="8" spans="1:20" ht="68.25" customHeight="1">
      <c r="A8" s="157"/>
      <c r="B8" s="7" t="s">
        <v>175</v>
      </c>
      <c r="C8" s="20">
        <v>10</v>
      </c>
      <c r="D8" s="188"/>
      <c r="E8" s="189"/>
      <c r="F8" s="45">
        <v>10</v>
      </c>
      <c r="G8" s="26"/>
      <c r="H8" s="157"/>
      <c r="I8" s="7" t="s">
        <v>191</v>
      </c>
      <c r="J8" s="20">
        <v>10</v>
      </c>
      <c r="K8" s="188"/>
      <c r="L8" s="189"/>
      <c r="M8" s="47">
        <v>10</v>
      </c>
      <c r="N8" s="26"/>
      <c r="O8" s="157"/>
      <c r="P8" s="7" t="s">
        <v>175</v>
      </c>
      <c r="Q8" s="20">
        <v>10</v>
      </c>
      <c r="R8" s="188"/>
      <c r="S8" s="189"/>
      <c r="T8" s="47">
        <v>10</v>
      </c>
    </row>
    <row r="9" spans="1:20" ht="51" customHeight="1">
      <c r="A9" s="155" t="s">
        <v>5</v>
      </c>
      <c r="B9" s="7" t="s">
        <v>60</v>
      </c>
      <c r="C9" s="20" t="s">
        <v>63</v>
      </c>
      <c r="D9" s="160" t="s">
        <v>143</v>
      </c>
      <c r="E9" s="161"/>
      <c r="F9" s="46" t="s">
        <v>135</v>
      </c>
      <c r="G9" s="26"/>
      <c r="H9" s="155" t="s">
        <v>5</v>
      </c>
      <c r="I9" s="7" t="s">
        <v>60</v>
      </c>
      <c r="J9" s="20" t="s">
        <v>63</v>
      </c>
      <c r="K9" s="160" t="s">
        <v>143</v>
      </c>
      <c r="L9" s="161"/>
      <c r="M9" s="46" t="s">
        <v>135</v>
      </c>
      <c r="N9" s="26"/>
      <c r="O9" s="155" t="s">
        <v>5</v>
      </c>
      <c r="P9" s="7" t="s">
        <v>60</v>
      </c>
      <c r="Q9" s="20" t="s">
        <v>63</v>
      </c>
      <c r="R9" s="160" t="s">
        <v>143</v>
      </c>
      <c r="S9" s="161"/>
      <c r="T9" s="46" t="s">
        <v>135</v>
      </c>
    </row>
    <row r="10" spans="1:20" ht="81" customHeight="1">
      <c r="A10" s="156"/>
      <c r="B10" s="7" t="s">
        <v>55</v>
      </c>
      <c r="C10" s="20" t="s">
        <v>64</v>
      </c>
      <c r="D10" s="160" t="s">
        <v>144</v>
      </c>
      <c r="E10" s="161"/>
      <c r="F10" s="46" t="s">
        <v>136</v>
      </c>
      <c r="G10" s="26"/>
      <c r="H10" s="156"/>
      <c r="I10" s="7" t="s">
        <v>55</v>
      </c>
      <c r="J10" s="20" t="s">
        <v>64</v>
      </c>
      <c r="K10" s="160" t="s">
        <v>144</v>
      </c>
      <c r="L10" s="161"/>
      <c r="M10" s="47">
        <v>0</v>
      </c>
      <c r="N10" s="26"/>
      <c r="O10" s="156"/>
      <c r="P10" s="7" t="s">
        <v>55</v>
      </c>
      <c r="Q10" s="20" t="s">
        <v>64</v>
      </c>
      <c r="R10" s="160" t="s">
        <v>144</v>
      </c>
      <c r="S10" s="161"/>
      <c r="T10" s="47">
        <v>0</v>
      </c>
    </row>
    <row r="11" spans="1:20" ht="67.5" customHeight="1">
      <c r="A11" s="156"/>
      <c r="B11" s="7" t="s">
        <v>17</v>
      </c>
      <c r="C11" s="20" t="s">
        <v>103</v>
      </c>
      <c r="D11" s="160" t="s">
        <v>178</v>
      </c>
      <c r="E11" s="161"/>
      <c r="F11" s="46" t="s">
        <v>140</v>
      </c>
      <c r="G11" s="26"/>
      <c r="H11" s="156"/>
      <c r="I11" s="7" t="s">
        <v>17</v>
      </c>
      <c r="J11" s="20" t="s">
        <v>103</v>
      </c>
      <c r="K11" s="160" t="s">
        <v>178</v>
      </c>
      <c r="L11" s="161"/>
      <c r="M11" s="46" t="s">
        <v>140</v>
      </c>
      <c r="N11" s="26"/>
      <c r="O11" s="156"/>
      <c r="P11" s="7" t="s">
        <v>17</v>
      </c>
      <c r="Q11" s="20" t="s">
        <v>103</v>
      </c>
      <c r="R11" s="160" t="s">
        <v>178</v>
      </c>
      <c r="S11" s="161"/>
      <c r="T11" s="46" t="s">
        <v>140</v>
      </c>
    </row>
    <row r="12" spans="1:20" ht="21.75" customHeight="1">
      <c r="A12" s="156"/>
      <c r="B12" s="7" t="s">
        <v>61</v>
      </c>
      <c r="C12" s="20" t="s">
        <v>70</v>
      </c>
      <c r="D12" s="160">
        <v>0.5</v>
      </c>
      <c r="E12" s="161"/>
      <c r="F12" s="46" t="s">
        <v>137</v>
      </c>
      <c r="G12" s="26"/>
      <c r="H12" s="156"/>
      <c r="I12" s="7" t="s">
        <v>61</v>
      </c>
      <c r="J12" s="20" t="s">
        <v>70</v>
      </c>
      <c r="K12" s="165">
        <v>0.5</v>
      </c>
      <c r="L12" s="164"/>
      <c r="M12" s="46" t="s">
        <v>137</v>
      </c>
      <c r="N12" s="26"/>
      <c r="O12" s="156"/>
      <c r="P12" s="7" t="s">
        <v>61</v>
      </c>
      <c r="Q12" s="20" t="s">
        <v>70</v>
      </c>
      <c r="R12" s="165">
        <v>0.5</v>
      </c>
      <c r="S12" s="164"/>
      <c r="T12" s="46" t="s">
        <v>137</v>
      </c>
    </row>
    <row r="13" spans="1:20" ht="21.75" customHeight="1">
      <c r="A13" s="157"/>
      <c r="B13" s="7" t="s">
        <v>56</v>
      </c>
      <c r="C13" s="20" t="s">
        <v>70</v>
      </c>
      <c r="D13" s="162">
        <v>0.8</v>
      </c>
      <c r="E13" s="161"/>
      <c r="F13" s="46" t="s">
        <v>138</v>
      </c>
      <c r="G13" s="26"/>
      <c r="H13" s="157"/>
      <c r="I13" s="7" t="s">
        <v>56</v>
      </c>
      <c r="J13" s="20" t="s">
        <v>70</v>
      </c>
      <c r="K13" s="163">
        <v>0.8</v>
      </c>
      <c r="L13" s="164"/>
      <c r="M13" s="46" t="s">
        <v>138</v>
      </c>
      <c r="N13" s="26"/>
      <c r="O13" s="157"/>
      <c r="P13" s="7" t="s">
        <v>56</v>
      </c>
      <c r="Q13" s="20" t="s">
        <v>70</v>
      </c>
      <c r="R13" s="163">
        <v>0.8</v>
      </c>
      <c r="S13" s="164"/>
      <c r="T13" s="46" t="s">
        <v>138</v>
      </c>
    </row>
    <row r="14" spans="1:20" ht="21.75" customHeight="1">
      <c r="A14" s="34" t="s">
        <v>18</v>
      </c>
      <c r="B14" s="7" t="s">
        <v>19</v>
      </c>
      <c r="C14" s="20" t="s">
        <v>71</v>
      </c>
      <c r="D14" s="160">
        <v>0</v>
      </c>
      <c r="E14" s="161"/>
      <c r="F14" s="60" t="s">
        <v>136</v>
      </c>
      <c r="G14" s="26"/>
      <c r="H14" s="34" t="s">
        <v>18</v>
      </c>
      <c r="I14" s="7" t="s">
        <v>19</v>
      </c>
      <c r="J14" s="20" t="s">
        <v>71</v>
      </c>
      <c r="K14" s="165">
        <v>0</v>
      </c>
      <c r="L14" s="164"/>
      <c r="M14" s="60" t="s">
        <v>136</v>
      </c>
      <c r="N14" s="26"/>
      <c r="O14" s="34" t="s">
        <v>18</v>
      </c>
      <c r="P14" s="7" t="s">
        <v>19</v>
      </c>
      <c r="Q14" s="20" t="s">
        <v>71</v>
      </c>
      <c r="R14" s="165">
        <v>0</v>
      </c>
      <c r="S14" s="164"/>
      <c r="T14" s="60" t="s">
        <v>136</v>
      </c>
    </row>
    <row r="15" spans="1:20" ht="111.75" customHeight="1">
      <c r="A15" s="171" t="s">
        <v>150</v>
      </c>
      <c r="B15" s="172"/>
      <c r="C15" s="20">
        <v>30</v>
      </c>
      <c r="D15" s="160" t="s">
        <v>180</v>
      </c>
      <c r="E15" s="175"/>
      <c r="F15" s="69">
        <v>406989534</v>
      </c>
      <c r="G15" s="26"/>
      <c r="H15" s="171" t="s">
        <v>150</v>
      </c>
      <c r="I15" s="172"/>
      <c r="J15" s="20" t="s">
        <v>68</v>
      </c>
      <c r="K15" s="160" t="s">
        <v>182</v>
      </c>
      <c r="L15" s="175"/>
      <c r="M15" s="70">
        <v>246152273</v>
      </c>
      <c r="N15" s="26"/>
      <c r="O15" s="171" t="s">
        <v>150</v>
      </c>
      <c r="P15" s="172"/>
      <c r="Q15" s="20" t="s">
        <v>69</v>
      </c>
      <c r="R15" s="160" t="s">
        <v>183</v>
      </c>
      <c r="S15" s="175"/>
      <c r="T15" s="72" t="s">
        <v>185</v>
      </c>
    </row>
    <row r="16" spans="1:20" ht="115.5" customHeight="1">
      <c r="A16" s="171" t="s">
        <v>151</v>
      </c>
      <c r="B16" s="172"/>
      <c r="C16" s="20" t="s">
        <v>149</v>
      </c>
      <c r="D16" s="160" t="s">
        <v>181</v>
      </c>
      <c r="E16" s="175"/>
      <c r="F16" s="63">
        <v>366290581.31999999</v>
      </c>
      <c r="G16" s="26"/>
      <c r="H16" s="171" t="s">
        <v>151</v>
      </c>
      <c r="I16" s="172"/>
      <c r="J16" s="20" t="s">
        <v>153</v>
      </c>
      <c r="K16" s="160" t="s">
        <v>160</v>
      </c>
      <c r="L16" s="175"/>
      <c r="M16" s="71">
        <v>226460091.252</v>
      </c>
      <c r="N16" s="26"/>
      <c r="O16" s="171" t="s">
        <v>151</v>
      </c>
      <c r="P16" s="172"/>
      <c r="Q16" s="20" t="s">
        <v>152</v>
      </c>
      <c r="R16" s="160" t="s">
        <v>184</v>
      </c>
      <c r="S16" s="175"/>
      <c r="T16" s="71">
        <v>71941129.415999994</v>
      </c>
    </row>
    <row r="17" spans="1:20" ht="21.75" customHeight="1">
      <c r="A17" s="173" t="s">
        <v>20</v>
      </c>
      <c r="B17" s="174"/>
      <c r="C17" s="20">
        <v>100</v>
      </c>
      <c r="D17" s="160"/>
      <c r="E17" s="161"/>
      <c r="F17" s="62"/>
      <c r="G17" s="26"/>
      <c r="H17" s="173" t="s">
        <v>20</v>
      </c>
      <c r="I17" s="174"/>
      <c r="J17" s="20">
        <v>100</v>
      </c>
      <c r="K17" s="165"/>
      <c r="L17" s="164"/>
      <c r="M17" s="61"/>
      <c r="N17" s="26"/>
      <c r="O17" s="173" t="s">
        <v>20</v>
      </c>
      <c r="P17" s="174"/>
      <c r="Q17" s="20">
        <v>100</v>
      </c>
      <c r="R17" s="165"/>
      <c r="S17" s="164"/>
      <c r="T17" s="61"/>
    </row>
    <row r="18" spans="1:20" ht="21.75" customHeight="1" thickBot="1">
      <c r="A18" s="169" t="s">
        <v>21</v>
      </c>
      <c r="B18" s="170"/>
      <c r="C18" s="24">
        <v>100</v>
      </c>
      <c r="D18" s="182"/>
      <c r="E18" s="183"/>
      <c r="F18" s="43"/>
      <c r="G18" s="27"/>
      <c r="H18" s="169" t="s">
        <v>21</v>
      </c>
      <c r="I18" s="170"/>
      <c r="J18" s="24">
        <v>100</v>
      </c>
      <c r="K18" s="184"/>
      <c r="L18" s="185"/>
      <c r="M18" s="25"/>
      <c r="N18" s="26"/>
      <c r="O18" s="169" t="s">
        <v>21</v>
      </c>
      <c r="P18" s="170"/>
      <c r="Q18" s="24">
        <v>100</v>
      </c>
      <c r="R18" s="184"/>
      <c r="S18" s="185"/>
      <c r="T18" s="25"/>
    </row>
    <row r="19" spans="1:20">
      <c r="A19" s="6"/>
      <c r="B19" s="6"/>
      <c r="C19" s="6"/>
      <c r="D19" s="6"/>
      <c r="E19" s="6"/>
      <c r="F19" s="6"/>
      <c r="G19" s="3"/>
      <c r="H19" s="6"/>
      <c r="I19" s="6"/>
      <c r="J19" s="6"/>
      <c r="K19" s="6"/>
      <c r="L19" s="6"/>
      <c r="M19" s="6"/>
      <c r="N19" s="3"/>
      <c r="O19" s="6"/>
      <c r="P19" s="6"/>
      <c r="Q19" s="6"/>
      <c r="R19" s="6"/>
      <c r="S19" s="6"/>
      <c r="T19" s="6"/>
    </row>
    <row r="20" spans="1:20">
      <c r="A20" s="3" t="s">
        <v>72</v>
      </c>
      <c r="B20" s="3"/>
      <c r="C20" s="3"/>
      <c r="D20" s="3"/>
      <c r="E20" s="3"/>
      <c r="F20" s="3"/>
      <c r="G20" s="3"/>
      <c r="H20" s="3"/>
      <c r="I20" s="3"/>
      <c r="J20" s="3"/>
      <c r="K20" s="3"/>
      <c r="L20" s="3"/>
      <c r="M20" s="3"/>
      <c r="N20" s="3"/>
      <c r="O20" s="3"/>
      <c r="P20" s="3"/>
      <c r="Q20" s="3"/>
      <c r="R20" s="3"/>
      <c r="S20" s="3"/>
      <c r="T20" s="3"/>
    </row>
    <row r="21" spans="1:20" ht="17.25">
      <c r="A21" s="3" t="s">
        <v>78</v>
      </c>
      <c r="B21" s="3"/>
      <c r="C21" s="3"/>
      <c r="D21" s="3"/>
      <c r="E21" s="3"/>
      <c r="F21" s="3"/>
      <c r="G21" s="3"/>
      <c r="H21" s="3"/>
      <c r="I21" s="3"/>
      <c r="J21" s="3"/>
      <c r="K21" s="3"/>
      <c r="L21" s="3"/>
      <c r="M21" s="3"/>
      <c r="N21" s="3"/>
      <c r="O21" s="3"/>
      <c r="P21" s="3"/>
      <c r="Q21" s="3"/>
      <c r="R21" s="3"/>
      <c r="S21" s="3"/>
      <c r="T21" s="3"/>
    </row>
    <row r="22" spans="1:20" ht="17.25">
      <c r="A22" s="3" t="s">
        <v>73</v>
      </c>
      <c r="B22" s="3"/>
      <c r="C22" s="3"/>
      <c r="D22" s="3"/>
      <c r="E22" s="3"/>
      <c r="F22" s="3"/>
      <c r="G22" s="3"/>
      <c r="H22" s="3"/>
      <c r="I22" s="3"/>
      <c r="J22" s="3"/>
      <c r="K22" s="3"/>
      <c r="L22" s="3"/>
      <c r="M22" s="3"/>
      <c r="N22" s="3"/>
      <c r="O22" s="3"/>
      <c r="P22" s="3"/>
      <c r="Q22" s="3"/>
      <c r="R22" s="3"/>
      <c r="S22" s="3"/>
      <c r="T22" s="3"/>
    </row>
    <row r="23" spans="1:20" ht="17.25">
      <c r="A23" s="3" t="s">
        <v>74</v>
      </c>
      <c r="B23" s="3"/>
      <c r="C23" s="3"/>
      <c r="D23" s="3"/>
      <c r="E23" s="3"/>
      <c r="F23" s="3"/>
      <c r="G23" s="3"/>
      <c r="H23" s="3"/>
      <c r="I23" s="3"/>
      <c r="J23" s="3"/>
      <c r="K23" s="3"/>
      <c r="L23" s="3"/>
      <c r="M23" s="3"/>
      <c r="N23" s="3"/>
      <c r="O23" s="3"/>
      <c r="P23" s="3"/>
      <c r="Q23" s="3"/>
      <c r="R23" s="3"/>
      <c r="S23" s="3"/>
      <c r="T23" s="3"/>
    </row>
    <row r="24" spans="1:20" ht="17.25">
      <c r="A24" s="21" t="s">
        <v>75</v>
      </c>
      <c r="B24" s="3"/>
      <c r="C24" s="3"/>
      <c r="D24" s="3"/>
      <c r="E24" s="3"/>
      <c r="F24" s="3"/>
      <c r="G24" s="3"/>
      <c r="H24" s="3"/>
      <c r="I24" s="3"/>
      <c r="J24" s="3"/>
      <c r="K24" s="3"/>
      <c r="L24" s="3"/>
      <c r="M24" s="3"/>
      <c r="N24" s="3"/>
      <c r="O24" s="3"/>
      <c r="P24" s="3"/>
      <c r="Q24" s="3"/>
      <c r="R24" s="3"/>
      <c r="S24" s="3"/>
      <c r="T24" s="3"/>
    </row>
    <row r="25" spans="1:20">
      <c r="A25" s="21" t="s">
        <v>76</v>
      </c>
      <c r="B25" s="3"/>
      <c r="C25" s="3"/>
      <c r="D25" s="3"/>
      <c r="E25" s="3"/>
      <c r="F25" s="3"/>
      <c r="G25" s="3"/>
      <c r="H25" s="3"/>
      <c r="I25" s="3"/>
      <c r="J25" s="3"/>
      <c r="K25" s="3"/>
      <c r="L25" s="3"/>
      <c r="M25" s="3"/>
      <c r="N25" s="3"/>
      <c r="O25" s="3"/>
      <c r="P25" s="3"/>
      <c r="Q25" s="3"/>
      <c r="R25" s="3"/>
      <c r="S25" s="3"/>
      <c r="T25" s="3"/>
    </row>
    <row r="26" spans="1:20">
      <c r="A26" s="21" t="s">
        <v>77</v>
      </c>
      <c r="B26" s="3"/>
      <c r="C26" s="3"/>
      <c r="D26" s="3"/>
      <c r="E26" s="3"/>
      <c r="F26" s="3"/>
      <c r="G26" s="3"/>
      <c r="H26" s="3"/>
      <c r="I26" s="3"/>
      <c r="J26" s="3"/>
      <c r="K26" s="3"/>
      <c r="L26" s="3"/>
      <c r="M26" s="3"/>
      <c r="N26" s="3"/>
      <c r="O26" s="3"/>
      <c r="P26" s="3"/>
      <c r="Q26" s="3"/>
      <c r="R26" s="3"/>
      <c r="S26" s="3"/>
      <c r="T26" s="3"/>
    </row>
    <row r="29" spans="1:20">
      <c r="F29" s="44"/>
    </row>
  </sheetData>
  <mergeCells count="71">
    <mergeCell ref="D7:E8"/>
    <mergeCell ref="K7:L8"/>
    <mergeCell ref="H7:H8"/>
    <mergeCell ref="O7:O8"/>
    <mergeCell ref="R12:S12"/>
    <mergeCell ref="R11:S11"/>
    <mergeCell ref="R10:S10"/>
    <mergeCell ref="R9:S9"/>
    <mergeCell ref="R7:S8"/>
    <mergeCell ref="R18:S18"/>
    <mergeCell ref="R17:S17"/>
    <mergeCell ref="R15:S15"/>
    <mergeCell ref="R14:S14"/>
    <mergeCell ref="R13:S13"/>
    <mergeCell ref="R16:S16"/>
    <mergeCell ref="D14:E14"/>
    <mergeCell ref="D15:E15"/>
    <mergeCell ref="D17:E17"/>
    <mergeCell ref="D18:E18"/>
    <mergeCell ref="K18:L18"/>
    <mergeCell ref="K17:L17"/>
    <mergeCell ref="K15:L15"/>
    <mergeCell ref="K14:L14"/>
    <mergeCell ref="A2:B2"/>
    <mergeCell ref="H2:I2"/>
    <mergeCell ref="O2:P2"/>
    <mergeCell ref="D2:E2"/>
    <mergeCell ref="R3:S3"/>
    <mergeCell ref="R2:S2"/>
    <mergeCell ref="K3:L3"/>
    <mergeCell ref="K2:L2"/>
    <mergeCell ref="A3:A6"/>
    <mergeCell ref="H3:H6"/>
    <mergeCell ref="O3:O6"/>
    <mergeCell ref="R6:S6"/>
    <mergeCell ref="R5:S5"/>
    <mergeCell ref="K6:L6"/>
    <mergeCell ref="D5:E5"/>
    <mergeCell ref="K5:L5"/>
    <mergeCell ref="O1:T1"/>
    <mergeCell ref="H1:M1"/>
    <mergeCell ref="A18:B18"/>
    <mergeCell ref="H18:I18"/>
    <mergeCell ref="O18:P18"/>
    <mergeCell ref="A15:B15"/>
    <mergeCell ref="H15:I15"/>
    <mergeCell ref="O15:P15"/>
    <mergeCell ref="A17:B17"/>
    <mergeCell ref="H17:I17"/>
    <mergeCell ref="O17:P17"/>
    <mergeCell ref="A16:B16"/>
    <mergeCell ref="D16:E16"/>
    <mergeCell ref="K16:L16"/>
    <mergeCell ref="H16:I16"/>
    <mergeCell ref="O16:P16"/>
    <mergeCell ref="A9:A13"/>
    <mergeCell ref="H9:H13"/>
    <mergeCell ref="O9:O13"/>
    <mergeCell ref="D3:E3"/>
    <mergeCell ref="D12:E12"/>
    <mergeCell ref="D13:E13"/>
    <mergeCell ref="K13:L13"/>
    <mergeCell ref="K12:L12"/>
    <mergeCell ref="D6:E6"/>
    <mergeCell ref="D9:E9"/>
    <mergeCell ref="D10:E10"/>
    <mergeCell ref="D11:E11"/>
    <mergeCell ref="K11:L11"/>
    <mergeCell ref="K10:L10"/>
    <mergeCell ref="K9:L9"/>
    <mergeCell ref="A7:A8"/>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zoomScale="70" zoomScaleNormal="70" workbookViewId="0">
      <selection activeCell="Y18" sqref="Y18"/>
    </sheetView>
  </sheetViews>
  <sheetFormatPr defaultRowHeight="16.5"/>
  <cols>
    <col min="1" max="1" width="11.625" bestFit="1" customWidth="1"/>
    <col min="2" max="2" width="15.125" bestFit="1" customWidth="1"/>
    <col min="3" max="3" width="11.625" customWidth="1"/>
    <col min="4" max="4" width="16.5" bestFit="1" customWidth="1"/>
    <col min="5" max="5" width="30" customWidth="1"/>
    <col min="6" max="6" width="13.5" customWidth="1"/>
    <col min="7" max="7" width="9.25" bestFit="1" customWidth="1"/>
    <col min="8" max="8" width="22.25" bestFit="1" customWidth="1"/>
    <col min="9" max="9" width="11.875" customWidth="1"/>
    <col min="10" max="10" width="3.75" customWidth="1"/>
    <col min="11" max="23" width="13.5" customWidth="1"/>
  </cols>
  <sheetData>
    <row r="1" spans="1:23" ht="17.25" thickBot="1">
      <c r="A1" s="12" t="s">
        <v>79</v>
      </c>
      <c r="B1" s="12"/>
      <c r="C1" s="12"/>
      <c r="D1" s="13"/>
      <c r="E1" s="13"/>
      <c r="F1" s="13"/>
      <c r="G1" s="13"/>
      <c r="H1" s="13"/>
      <c r="I1" s="13"/>
      <c r="K1" s="146" t="s">
        <v>194</v>
      </c>
      <c r="L1" s="147"/>
      <c r="M1" s="147"/>
      <c r="N1" s="147"/>
      <c r="O1" s="147"/>
      <c r="P1" s="147"/>
      <c r="Q1" s="147"/>
      <c r="R1" s="147"/>
      <c r="S1" s="147"/>
      <c r="T1" s="147"/>
      <c r="U1" s="147"/>
      <c r="V1" s="147"/>
      <c r="W1" s="148"/>
    </row>
    <row r="2" spans="1:23" ht="17.25" thickBot="1">
      <c r="A2" s="139" t="s">
        <v>22</v>
      </c>
      <c r="B2" s="140"/>
      <c r="C2" s="140"/>
      <c r="D2" s="140"/>
      <c r="E2" s="190"/>
      <c r="F2" s="190"/>
      <c r="G2" s="190"/>
      <c r="H2" s="190"/>
      <c r="I2" s="191"/>
      <c r="J2" s="143"/>
      <c r="K2" s="119" t="s">
        <v>43</v>
      </c>
      <c r="L2" s="111"/>
      <c r="M2" s="48" t="s">
        <v>38</v>
      </c>
      <c r="N2" s="48" t="s">
        <v>39</v>
      </c>
      <c r="O2" s="111" t="s">
        <v>43</v>
      </c>
      <c r="P2" s="111"/>
      <c r="Q2" s="48" t="s">
        <v>38</v>
      </c>
      <c r="R2" s="48" t="s">
        <v>39</v>
      </c>
      <c r="S2" s="111" t="s">
        <v>43</v>
      </c>
      <c r="T2" s="111"/>
      <c r="U2" s="48" t="s">
        <v>38</v>
      </c>
      <c r="V2" s="48" t="s">
        <v>39</v>
      </c>
      <c r="W2" s="15" t="s">
        <v>3</v>
      </c>
    </row>
    <row r="3" spans="1:23" ht="16.5" customHeight="1">
      <c r="A3" s="144" t="s">
        <v>6</v>
      </c>
      <c r="B3" s="145"/>
      <c r="C3" s="145"/>
      <c r="D3" s="145"/>
      <c r="E3" s="145" t="s">
        <v>26</v>
      </c>
      <c r="F3" s="145"/>
      <c r="G3" s="145"/>
      <c r="H3" s="29" t="s">
        <v>27</v>
      </c>
      <c r="I3" s="9" t="s">
        <v>3</v>
      </c>
      <c r="J3" s="143"/>
      <c r="K3" s="125" t="s">
        <v>40</v>
      </c>
      <c r="L3" s="112" t="s">
        <v>114</v>
      </c>
      <c r="M3" s="8" t="s">
        <v>23</v>
      </c>
      <c r="N3" s="201"/>
      <c r="O3" s="128" t="s">
        <v>41</v>
      </c>
      <c r="P3" s="112" t="s">
        <v>114</v>
      </c>
      <c r="Q3" s="8" t="s">
        <v>23</v>
      </c>
      <c r="R3" s="201"/>
      <c r="S3" s="152" t="s">
        <v>42</v>
      </c>
      <c r="T3" s="112" t="s">
        <v>114</v>
      </c>
      <c r="U3" s="8" t="s">
        <v>23</v>
      </c>
      <c r="V3" s="201"/>
      <c r="W3" s="73"/>
    </row>
    <row r="4" spans="1:23" ht="16.5" customHeight="1">
      <c r="A4" s="121" t="s">
        <v>25</v>
      </c>
      <c r="B4" s="112" t="s">
        <v>28</v>
      </c>
      <c r="C4" s="112"/>
      <c r="D4" s="8" t="s">
        <v>23</v>
      </c>
      <c r="E4" s="192"/>
      <c r="F4" s="192"/>
      <c r="G4" s="192"/>
      <c r="H4" s="193"/>
      <c r="I4" s="14"/>
      <c r="J4" s="143"/>
      <c r="K4" s="126"/>
      <c r="L4" s="112"/>
      <c r="M4" s="8" t="s">
        <v>7</v>
      </c>
      <c r="N4" s="201"/>
      <c r="O4" s="129"/>
      <c r="P4" s="112"/>
      <c r="Q4" s="8" t="s">
        <v>7</v>
      </c>
      <c r="R4" s="201"/>
      <c r="S4" s="153"/>
      <c r="T4" s="112"/>
      <c r="U4" s="8" t="s">
        <v>7</v>
      </c>
      <c r="V4" s="201"/>
      <c r="W4" s="73"/>
    </row>
    <row r="5" spans="1:23" ht="16.5" customHeight="1">
      <c r="A5" s="121"/>
      <c r="B5" s="112"/>
      <c r="C5" s="112"/>
      <c r="D5" s="8" t="s">
        <v>7</v>
      </c>
      <c r="E5" s="194"/>
      <c r="F5" s="194"/>
      <c r="G5" s="194"/>
      <c r="H5" s="193"/>
      <c r="I5" s="14"/>
      <c r="J5" s="143"/>
      <c r="K5" s="126"/>
      <c r="L5" s="112"/>
      <c r="M5" s="8" t="s">
        <v>8</v>
      </c>
      <c r="N5" s="201"/>
      <c r="O5" s="129"/>
      <c r="P5" s="112"/>
      <c r="Q5" s="8" t="s">
        <v>8</v>
      </c>
      <c r="R5" s="201"/>
      <c r="S5" s="153"/>
      <c r="T5" s="112"/>
      <c r="U5" s="8" t="s">
        <v>8</v>
      </c>
      <c r="V5" s="201"/>
      <c r="W5" s="73"/>
    </row>
    <row r="6" spans="1:23" ht="16.5" customHeight="1">
      <c r="A6" s="121"/>
      <c r="B6" s="112"/>
      <c r="C6" s="112"/>
      <c r="D6" s="8" t="s">
        <v>8</v>
      </c>
      <c r="E6" s="192"/>
      <c r="F6" s="192"/>
      <c r="G6" s="192"/>
      <c r="H6" s="193"/>
      <c r="I6" s="14"/>
      <c r="J6" s="143"/>
      <c r="K6" s="126"/>
      <c r="L6" s="112"/>
      <c r="M6" s="8" t="s">
        <v>9</v>
      </c>
      <c r="N6" s="201"/>
      <c r="O6" s="129"/>
      <c r="P6" s="112"/>
      <c r="Q6" s="8" t="s">
        <v>9</v>
      </c>
      <c r="R6" s="201"/>
      <c r="S6" s="153"/>
      <c r="T6" s="112"/>
      <c r="U6" s="8" t="s">
        <v>9</v>
      </c>
      <c r="V6" s="201"/>
      <c r="W6" s="73"/>
    </row>
    <row r="7" spans="1:23" ht="16.5" customHeight="1">
      <c r="A7" s="121"/>
      <c r="B7" s="112"/>
      <c r="C7" s="112"/>
      <c r="D7" s="8" t="s">
        <v>9</v>
      </c>
      <c r="E7" s="192"/>
      <c r="F7" s="192"/>
      <c r="G7" s="192"/>
      <c r="H7" s="193"/>
      <c r="I7" s="14"/>
      <c r="J7" s="143"/>
      <c r="K7" s="126"/>
      <c r="L7" s="112"/>
      <c r="M7" s="8" t="s">
        <v>24</v>
      </c>
      <c r="N7" s="201"/>
      <c r="O7" s="129"/>
      <c r="P7" s="112"/>
      <c r="Q7" s="8" t="s">
        <v>24</v>
      </c>
      <c r="R7" s="201"/>
      <c r="S7" s="153"/>
      <c r="T7" s="112"/>
      <c r="U7" s="8" t="s">
        <v>24</v>
      </c>
      <c r="V7" s="201"/>
      <c r="W7" s="73"/>
    </row>
    <row r="8" spans="1:23" ht="16.5" customHeight="1">
      <c r="A8" s="121"/>
      <c r="B8" s="112"/>
      <c r="C8" s="112"/>
      <c r="D8" s="8" t="s">
        <v>24</v>
      </c>
      <c r="E8" s="194"/>
      <c r="F8" s="194"/>
      <c r="G8" s="194"/>
      <c r="H8" s="193"/>
      <c r="I8" s="14"/>
      <c r="J8" s="143"/>
      <c r="K8" s="126"/>
      <c r="L8" s="112"/>
      <c r="M8" s="8" t="s">
        <v>129</v>
      </c>
      <c r="N8" s="201"/>
      <c r="O8" s="129"/>
      <c r="P8" s="112"/>
      <c r="Q8" s="8" t="s">
        <v>129</v>
      </c>
      <c r="R8" s="201"/>
      <c r="S8" s="153"/>
      <c r="T8" s="112"/>
      <c r="U8" s="8" t="s">
        <v>129</v>
      </c>
      <c r="V8" s="201"/>
      <c r="W8" s="73"/>
    </row>
    <row r="9" spans="1:23" ht="16.5" customHeight="1">
      <c r="A9" s="121"/>
      <c r="B9" s="112" t="s">
        <v>29</v>
      </c>
      <c r="C9" s="112" t="s">
        <v>30</v>
      </c>
      <c r="D9" s="8" t="s">
        <v>23</v>
      </c>
      <c r="E9" s="192"/>
      <c r="F9" s="192"/>
      <c r="G9" s="192"/>
      <c r="H9" s="193"/>
      <c r="I9" s="14"/>
      <c r="J9" s="143"/>
      <c r="K9" s="126"/>
      <c r="L9" s="112" t="s">
        <v>115</v>
      </c>
      <c r="M9" s="8" t="s">
        <v>23</v>
      </c>
      <c r="N9" s="201"/>
      <c r="O9" s="129"/>
      <c r="P9" s="112" t="s">
        <v>115</v>
      </c>
      <c r="Q9" s="8" t="s">
        <v>23</v>
      </c>
      <c r="R9" s="201"/>
      <c r="S9" s="153"/>
      <c r="T9" s="112" t="s">
        <v>115</v>
      </c>
      <c r="U9" s="8" t="s">
        <v>23</v>
      </c>
      <c r="V9" s="201"/>
      <c r="W9" s="73"/>
    </row>
    <row r="10" spans="1:23" ht="16.5" customHeight="1">
      <c r="A10" s="121"/>
      <c r="B10" s="112"/>
      <c r="C10" s="112"/>
      <c r="D10" s="8" t="s">
        <v>7</v>
      </c>
      <c r="E10" s="194"/>
      <c r="F10" s="194"/>
      <c r="G10" s="194"/>
      <c r="H10" s="193"/>
      <c r="I10" s="14"/>
      <c r="J10" s="143"/>
      <c r="K10" s="126"/>
      <c r="L10" s="112"/>
      <c r="M10" s="8" t="s">
        <v>7</v>
      </c>
      <c r="N10" s="201"/>
      <c r="O10" s="129"/>
      <c r="P10" s="112"/>
      <c r="Q10" s="8" t="s">
        <v>7</v>
      </c>
      <c r="R10" s="201"/>
      <c r="S10" s="153"/>
      <c r="T10" s="112"/>
      <c r="U10" s="8" t="s">
        <v>7</v>
      </c>
      <c r="V10" s="201"/>
      <c r="W10" s="73"/>
    </row>
    <row r="11" spans="1:23" ht="16.5" customHeight="1">
      <c r="A11" s="121"/>
      <c r="B11" s="112"/>
      <c r="C11" s="112"/>
      <c r="D11" s="8" t="s">
        <v>8</v>
      </c>
      <c r="E11" s="192"/>
      <c r="F11" s="192"/>
      <c r="G11" s="192"/>
      <c r="H11" s="193"/>
      <c r="I11" s="14"/>
      <c r="J11" s="143"/>
      <c r="K11" s="126"/>
      <c r="L11" s="112"/>
      <c r="M11" s="8" t="s">
        <v>8</v>
      </c>
      <c r="N11" s="201"/>
      <c r="O11" s="129"/>
      <c r="P11" s="112"/>
      <c r="Q11" s="8" t="s">
        <v>8</v>
      </c>
      <c r="R11" s="201"/>
      <c r="S11" s="153"/>
      <c r="T11" s="112"/>
      <c r="U11" s="8" t="s">
        <v>8</v>
      </c>
      <c r="V11" s="201"/>
      <c r="W11" s="73"/>
    </row>
    <row r="12" spans="1:23" ht="16.5" customHeight="1">
      <c r="A12" s="121"/>
      <c r="B12" s="112"/>
      <c r="C12" s="112"/>
      <c r="D12" s="8" t="s">
        <v>9</v>
      </c>
      <c r="E12" s="192"/>
      <c r="F12" s="192"/>
      <c r="G12" s="192"/>
      <c r="H12" s="193"/>
      <c r="I12" s="14"/>
      <c r="J12" s="143"/>
      <c r="K12" s="126"/>
      <c r="L12" s="112"/>
      <c r="M12" s="8" t="s">
        <v>9</v>
      </c>
      <c r="N12" s="201"/>
      <c r="O12" s="129"/>
      <c r="P12" s="112"/>
      <c r="Q12" s="8" t="s">
        <v>9</v>
      </c>
      <c r="R12" s="201"/>
      <c r="S12" s="153"/>
      <c r="T12" s="112"/>
      <c r="U12" s="8" t="s">
        <v>9</v>
      </c>
      <c r="V12" s="201"/>
      <c r="W12" s="73"/>
    </row>
    <row r="13" spans="1:23" ht="16.5" customHeight="1">
      <c r="A13" s="121"/>
      <c r="B13" s="112"/>
      <c r="C13" s="112"/>
      <c r="D13" s="8" t="s">
        <v>24</v>
      </c>
      <c r="E13" s="194"/>
      <c r="F13" s="194"/>
      <c r="G13" s="194"/>
      <c r="H13" s="193"/>
      <c r="I13" s="14"/>
      <c r="J13" s="143"/>
      <c r="K13" s="126"/>
      <c r="L13" s="112"/>
      <c r="M13" s="8" t="s">
        <v>24</v>
      </c>
      <c r="N13" s="201"/>
      <c r="O13" s="129"/>
      <c r="P13" s="112"/>
      <c r="Q13" s="8" t="s">
        <v>24</v>
      </c>
      <c r="R13" s="201"/>
      <c r="S13" s="153"/>
      <c r="T13" s="112"/>
      <c r="U13" s="8" t="s">
        <v>24</v>
      </c>
      <c r="V13" s="201"/>
      <c r="W13" s="73"/>
    </row>
    <row r="14" spans="1:23" ht="16.5" customHeight="1">
      <c r="A14" s="121"/>
      <c r="B14" s="112"/>
      <c r="C14" s="112" t="s">
        <v>31</v>
      </c>
      <c r="D14" s="8" t="s">
        <v>23</v>
      </c>
      <c r="E14" s="192"/>
      <c r="F14" s="192"/>
      <c r="G14" s="192"/>
      <c r="H14" s="193"/>
      <c r="I14" s="14"/>
      <c r="J14" s="143"/>
      <c r="K14" s="126"/>
      <c r="L14" s="112"/>
      <c r="M14" s="8" t="s">
        <v>129</v>
      </c>
      <c r="N14" s="201"/>
      <c r="O14" s="129"/>
      <c r="P14" s="112"/>
      <c r="Q14" s="8" t="s">
        <v>129</v>
      </c>
      <c r="R14" s="201"/>
      <c r="S14" s="153"/>
      <c r="T14" s="112"/>
      <c r="U14" s="8" t="s">
        <v>129</v>
      </c>
      <c r="V14" s="201"/>
      <c r="W14" s="73"/>
    </row>
    <row r="15" spans="1:23" ht="16.5" customHeight="1">
      <c r="A15" s="121"/>
      <c r="B15" s="112"/>
      <c r="C15" s="112"/>
      <c r="D15" s="8" t="s">
        <v>7</v>
      </c>
      <c r="E15" s="194"/>
      <c r="F15" s="194"/>
      <c r="G15" s="194"/>
      <c r="H15" s="193"/>
      <c r="I15" s="14"/>
      <c r="J15" s="143"/>
      <c r="K15" s="126"/>
      <c r="L15" s="112" t="s">
        <v>116</v>
      </c>
      <c r="M15" s="8" t="s">
        <v>23</v>
      </c>
      <c r="N15" s="201"/>
      <c r="O15" s="129"/>
      <c r="P15" s="112" t="s">
        <v>116</v>
      </c>
      <c r="Q15" s="8" t="s">
        <v>23</v>
      </c>
      <c r="R15" s="201"/>
      <c r="S15" s="153"/>
      <c r="T15" s="112" t="s">
        <v>116</v>
      </c>
      <c r="U15" s="8" t="s">
        <v>23</v>
      </c>
      <c r="V15" s="201"/>
      <c r="W15" s="73"/>
    </row>
    <row r="16" spans="1:23" ht="16.5" customHeight="1">
      <c r="A16" s="121"/>
      <c r="B16" s="112"/>
      <c r="C16" s="112"/>
      <c r="D16" s="8" t="s">
        <v>8</v>
      </c>
      <c r="E16" s="192"/>
      <c r="F16" s="192"/>
      <c r="G16" s="192"/>
      <c r="H16" s="193"/>
      <c r="I16" s="14"/>
      <c r="J16" s="143"/>
      <c r="K16" s="126"/>
      <c r="L16" s="112"/>
      <c r="M16" s="8" t="s">
        <v>7</v>
      </c>
      <c r="N16" s="201"/>
      <c r="O16" s="129"/>
      <c r="P16" s="112"/>
      <c r="Q16" s="8" t="s">
        <v>7</v>
      </c>
      <c r="R16" s="201"/>
      <c r="S16" s="153"/>
      <c r="T16" s="112"/>
      <c r="U16" s="8" t="s">
        <v>7</v>
      </c>
      <c r="V16" s="201"/>
      <c r="W16" s="73"/>
    </row>
    <row r="17" spans="1:23" ht="16.5" customHeight="1">
      <c r="A17" s="121"/>
      <c r="B17" s="112"/>
      <c r="C17" s="112"/>
      <c r="D17" s="8" t="s">
        <v>9</v>
      </c>
      <c r="E17" s="192"/>
      <c r="F17" s="192"/>
      <c r="G17" s="192"/>
      <c r="H17" s="193"/>
      <c r="I17" s="14"/>
      <c r="J17" s="143"/>
      <c r="K17" s="126"/>
      <c r="L17" s="112"/>
      <c r="M17" s="8" t="s">
        <v>8</v>
      </c>
      <c r="N17" s="201"/>
      <c r="O17" s="129"/>
      <c r="P17" s="112"/>
      <c r="Q17" s="8" t="s">
        <v>8</v>
      </c>
      <c r="R17" s="201"/>
      <c r="S17" s="153"/>
      <c r="T17" s="112"/>
      <c r="U17" s="8" t="s">
        <v>8</v>
      </c>
      <c r="V17" s="201"/>
      <c r="W17" s="73"/>
    </row>
    <row r="18" spans="1:23" ht="16.5" customHeight="1">
      <c r="A18" s="121"/>
      <c r="B18" s="112"/>
      <c r="C18" s="112"/>
      <c r="D18" s="8" t="s">
        <v>24</v>
      </c>
      <c r="E18" s="194"/>
      <c r="F18" s="194"/>
      <c r="G18" s="194"/>
      <c r="H18" s="193"/>
      <c r="I18" s="14"/>
      <c r="J18" s="143"/>
      <c r="K18" s="126"/>
      <c r="L18" s="112"/>
      <c r="M18" s="8" t="s">
        <v>9</v>
      </c>
      <c r="N18" s="201"/>
      <c r="O18" s="129"/>
      <c r="P18" s="112"/>
      <c r="Q18" s="8" t="s">
        <v>9</v>
      </c>
      <c r="R18" s="201"/>
      <c r="S18" s="153"/>
      <c r="T18" s="112"/>
      <c r="U18" s="8" t="s">
        <v>9</v>
      </c>
      <c r="V18" s="201"/>
      <c r="W18" s="73"/>
    </row>
    <row r="19" spans="1:23" ht="16.5" customHeight="1">
      <c r="A19" s="121"/>
      <c r="B19" s="112"/>
      <c r="C19" s="112" t="s">
        <v>37</v>
      </c>
      <c r="D19" s="8" t="s">
        <v>23</v>
      </c>
      <c r="E19" s="192"/>
      <c r="F19" s="192"/>
      <c r="G19" s="192"/>
      <c r="H19" s="193"/>
      <c r="I19" s="14"/>
      <c r="J19" s="143"/>
      <c r="K19" s="126"/>
      <c r="L19" s="112"/>
      <c r="M19" s="8" t="s">
        <v>24</v>
      </c>
      <c r="N19" s="201"/>
      <c r="O19" s="129"/>
      <c r="P19" s="112"/>
      <c r="Q19" s="8" t="s">
        <v>24</v>
      </c>
      <c r="R19" s="201"/>
      <c r="S19" s="153"/>
      <c r="T19" s="112"/>
      <c r="U19" s="8" t="s">
        <v>24</v>
      </c>
      <c r="V19" s="201"/>
      <c r="W19" s="73"/>
    </row>
    <row r="20" spans="1:23" ht="16.5" customHeight="1">
      <c r="A20" s="121"/>
      <c r="B20" s="112"/>
      <c r="C20" s="112"/>
      <c r="D20" s="8" t="s">
        <v>7</v>
      </c>
      <c r="E20" s="194"/>
      <c r="F20" s="194"/>
      <c r="G20" s="194"/>
      <c r="H20" s="193"/>
      <c r="I20" s="14"/>
      <c r="J20" s="143"/>
      <c r="K20" s="126"/>
      <c r="L20" s="112"/>
      <c r="M20" s="8" t="s">
        <v>129</v>
      </c>
      <c r="N20" s="201"/>
      <c r="O20" s="129"/>
      <c r="P20" s="112"/>
      <c r="Q20" s="8" t="s">
        <v>129</v>
      </c>
      <c r="R20" s="201"/>
      <c r="S20" s="153"/>
      <c r="T20" s="112"/>
      <c r="U20" s="8" t="s">
        <v>129</v>
      </c>
      <c r="V20" s="201"/>
      <c r="W20" s="73"/>
    </row>
    <row r="21" spans="1:23" ht="16.5" customHeight="1">
      <c r="A21" s="121"/>
      <c r="B21" s="112"/>
      <c r="C21" s="112"/>
      <c r="D21" s="8" t="s">
        <v>8</v>
      </c>
      <c r="E21" s="192"/>
      <c r="F21" s="192"/>
      <c r="G21" s="192"/>
      <c r="H21" s="193"/>
      <c r="I21" s="14"/>
      <c r="J21" s="143"/>
      <c r="K21" s="126"/>
      <c r="L21" s="112" t="s">
        <v>117</v>
      </c>
      <c r="M21" s="8" t="s">
        <v>23</v>
      </c>
      <c r="N21" s="201"/>
      <c r="O21" s="129"/>
      <c r="P21" s="112" t="s">
        <v>117</v>
      </c>
      <c r="Q21" s="8" t="s">
        <v>23</v>
      </c>
      <c r="R21" s="201"/>
      <c r="S21" s="153"/>
      <c r="T21" s="112" t="s">
        <v>117</v>
      </c>
      <c r="U21" s="8" t="s">
        <v>23</v>
      </c>
      <c r="V21" s="201"/>
      <c r="W21" s="73"/>
    </row>
    <row r="22" spans="1:23" ht="16.5" customHeight="1">
      <c r="A22" s="121"/>
      <c r="B22" s="112"/>
      <c r="C22" s="112"/>
      <c r="D22" s="8" t="s">
        <v>9</v>
      </c>
      <c r="E22" s="192"/>
      <c r="F22" s="192"/>
      <c r="G22" s="192"/>
      <c r="H22" s="193"/>
      <c r="I22" s="14"/>
      <c r="J22" s="143"/>
      <c r="K22" s="126"/>
      <c r="L22" s="112"/>
      <c r="M22" s="8" t="s">
        <v>7</v>
      </c>
      <c r="N22" s="201"/>
      <c r="O22" s="129"/>
      <c r="P22" s="112"/>
      <c r="Q22" s="8" t="s">
        <v>7</v>
      </c>
      <c r="R22" s="201"/>
      <c r="S22" s="153"/>
      <c r="T22" s="112"/>
      <c r="U22" s="8" t="s">
        <v>7</v>
      </c>
      <c r="V22" s="201"/>
      <c r="W22" s="73"/>
    </row>
    <row r="23" spans="1:23" ht="16.5" customHeight="1">
      <c r="A23" s="121"/>
      <c r="B23" s="112"/>
      <c r="C23" s="112"/>
      <c r="D23" s="8" t="s">
        <v>24</v>
      </c>
      <c r="E23" s="194"/>
      <c r="F23" s="194"/>
      <c r="G23" s="194"/>
      <c r="H23" s="193"/>
      <c r="I23" s="14"/>
      <c r="J23" s="143"/>
      <c r="K23" s="126"/>
      <c r="L23" s="112"/>
      <c r="M23" s="8" t="s">
        <v>8</v>
      </c>
      <c r="N23" s="201"/>
      <c r="O23" s="129"/>
      <c r="P23" s="112"/>
      <c r="Q23" s="8" t="s">
        <v>8</v>
      </c>
      <c r="R23" s="201"/>
      <c r="S23" s="153"/>
      <c r="T23" s="112"/>
      <c r="U23" s="8" t="s">
        <v>8</v>
      </c>
      <c r="V23" s="201"/>
      <c r="W23" s="73"/>
    </row>
    <row r="24" spans="1:23" ht="16.5" customHeight="1">
      <c r="A24" s="121"/>
      <c r="B24" s="112"/>
      <c r="C24" s="112" t="s">
        <v>32</v>
      </c>
      <c r="D24" s="8" t="s">
        <v>23</v>
      </c>
      <c r="E24" s="192"/>
      <c r="F24" s="192"/>
      <c r="G24" s="192"/>
      <c r="H24" s="193"/>
      <c r="I24" s="14"/>
      <c r="J24" s="143"/>
      <c r="K24" s="126"/>
      <c r="L24" s="112"/>
      <c r="M24" s="8" t="s">
        <v>9</v>
      </c>
      <c r="N24" s="201"/>
      <c r="O24" s="129"/>
      <c r="P24" s="112"/>
      <c r="Q24" s="8" t="s">
        <v>9</v>
      </c>
      <c r="R24" s="201"/>
      <c r="S24" s="153"/>
      <c r="T24" s="112"/>
      <c r="U24" s="8" t="s">
        <v>9</v>
      </c>
      <c r="V24" s="201"/>
      <c r="W24" s="73"/>
    </row>
    <row r="25" spans="1:23" ht="16.5" customHeight="1">
      <c r="A25" s="121"/>
      <c r="B25" s="112"/>
      <c r="C25" s="112"/>
      <c r="D25" s="8" t="s">
        <v>7</v>
      </c>
      <c r="E25" s="194"/>
      <c r="F25" s="194"/>
      <c r="G25" s="194"/>
      <c r="H25" s="193"/>
      <c r="I25" s="14"/>
      <c r="J25" s="143"/>
      <c r="K25" s="126"/>
      <c r="L25" s="112"/>
      <c r="M25" s="8" t="s">
        <v>24</v>
      </c>
      <c r="N25" s="201"/>
      <c r="O25" s="129"/>
      <c r="P25" s="112"/>
      <c r="Q25" s="8" t="s">
        <v>24</v>
      </c>
      <c r="R25" s="201"/>
      <c r="S25" s="153"/>
      <c r="T25" s="112"/>
      <c r="U25" s="8" t="s">
        <v>24</v>
      </c>
      <c r="V25" s="201"/>
      <c r="W25" s="73"/>
    </row>
    <row r="26" spans="1:23" ht="16.5" customHeight="1">
      <c r="A26" s="121"/>
      <c r="B26" s="112"/>
      <c r="C26" s="112"/>
      <c r="D26" s="8" t="s">
        <v>8</v>
      </c>
      <c r="E26" s="192"/>
      <c r="F26" s="192"/>
      <c r="G26" s="192"/>
      <c r="H26" s="193"/>
      <c r="I26" s="14"/>
      <c r="J26" s="143"/>
      <c r="K26" s="126"/>
      <c r="L26" s="112"/>
      <c r="M26" s="8" t="s">
        <v>129</v>
      </c>
      <c r="N26" s="201"/>
      <c r="O26" s="129"/>
      <c r="P26" s="112"/>
      <c r="Q26" s="8" t="s">
        <v>129</v>
      </c>
      <c r="R26" s="201"/>
      <c r="S26" s="153"/>
      <c r="T26" s="112"/>
      <c r="U26" s="8" t="s">
        <v>129</v>
      </c>
      <c r="V26" s="201"/>
      <c r="W26" s="73"/>
    </row>
    <row r="27" spans="1:23" ht="16.5" customHeight="1">
      <c r="A27" s="121"/>
      <c r="B27" s="112"/>
      <c r="C27" s="112"/>
      <c r="D27" s="8" t="s">
        <v>9</v>
      </c>
      <c r="E27" s="192"/>
      <c r="F27" s="192"/>
      <c r="G27" s="192"/>
      <c r="H27" s="193"/>
      <c r="I27" s="14"/>
      <c r="J27" s="143"/>
      <c r="K27" s="126"/>
      <c r="L27" s="112" t="s">
        <v>118</v>
      </c>
      <c r="M27" s="8" t="s">
        <v>23</v>
      </c>
      <c r="N27" s="201"/>
      <c r="O27" s="129"/>
      <c r="P27" s="112" t="s">
        <v>118</v>
      </c>
      <c r="Q27" s="8" t="s">
        <v>23</v>
      </c>
      <c r="R27" s="201"/>
      <c r="S27" s="153"/>
      <c r="T27" s="112" t="s">
        <v>118</v>
      </c>
      <c r="U27" s="8" t="s">
        <v>23</v>
      </c>
      <c r="V27" s="201"/>
      <c r="W27" s="73"/>
    </row>
    <row r="28" spans="1:23" ht="16.5" customHeight="1">
      <c r="A28" s="121"/>
      <c r="B28" s="112"/>
      <c r="C28" s="112"/>
      <c r="D28" s="8" t="s">
        <v>24</v>
      </c>
      <c r="E28" s="194"/>
      <c r="F28" s="194"/>
      <c r="G28" s="194"/>
      <c r="H28" s="193"/>
      <c r="I28" s="14"/>
      <c r="J28" s="143"/>
      <c r="K28" s="126"/>
      <c r="L28" s="112"/>
      <c r="M28" s="8" t="s">
        <v>7</v>
      </c>
      <c r="N28" s="201"/>
      <c r="O28" s="129"/>
      <c r="P28" s="112"/>
      <c r="Q28" s="8" t="s">
        <v>7</v>
      </c>
      <c r="R28" s="201"/>
      <c r="S28" s="153"/>
      <c r="T28" s="112"/>
      <c r="U28" s="8" t="s">
        <v>7</v>
      </c>
      <c r="V28" s="201"/>
      <c r="W28" s="73"/>
    </row>
    <row r="29" spans="1:23" ht="16.5" customHeight="1">
      <c r="A29" s="121"/>
      <c r="B29" s="112"/>
      <c r="C29" s="112" t="s">
        <v>33</v>
      </c>
      <c r="D29" s="8" t="s">
        <v>23</v>
      </c>
      <c r="E29" s="192"/>
      <c r="F29" s="192"/>
      <c r="G29" s="192"/>
      <c r="H29" s="193"/>
      <c r="I29" s="14"/>
      <c r="J29" s="143"/>
      <c r="K29" s="126"/>
      <c r="L29" s="112"/>
      <c r="M29" s="8" t="s">
        <v>8</v>
      </c>
      <c r="N29" s="201"/>
      <c r="O29" s="129"/>
      <c r="P29" s="112"/>
      <c r="Q29" s="8" t="s">
        <v>8</v>
      </c>
      <c r="R29" s="201"/>
      <c r="S29" s="153"/>
      <c r="T29" s="112"/>
      <c r="U29" s="8" t="s">
        <v>8</v>
      </c>
      <c r="V29" s="201"/>
      <c r="W29" s="73"/>
    </row>
    <row r="30" spans="1:23" ht="16.5" customHeight="1">
      <c r="A30" s="121"/>
      <c r="B30" s="112"/>
      <c r="C30" s="112"/>
      <c r="D30" s="8" t="s">
        <v>7</v>
      </c>
      <c r="E30" s="194"/>
      <c r="F30" s="194"/>
      <c r="G30" s="194"/>
      <c r="H30" s="193"/>
      <c r="I30" s="14"/>
      <c r="J30" s="143"/>
      <c r="K30" s="126"/>
      <c r="L30" s="112"/>
      <c r="M30" s="8" t="s">
        <v>9</v>
      </c>
      <c r="N30" s="201"/>
      <c r="O30" s="129"/>
      <c r="P30" s="112"/>
      <c r="Q30" s="8" t="s">
        <v>9</v>
      </c>
      <c r="R30" s="201"/>
      <c r="S30" s="153"/>
      <c r="T30" s="112"/>
      <c r="U30" s="8" t="s">
        <v>9</v>
      </c>
      <c r="V30" s="201"/>
      <c r="W30" s="73"/>
    </row>
    <row r="31" spans="1:23" ht="16.5" customHeight="1">
      <c r="A31" s="121"/>
      <c r="B31" s="112"/>
      <c r="C31" s="112"/>
      <c r="D31" s="8" t="s">
        <v>8</v>
      </c>
      <c r="E31" s="192"/>
      <c r="F31" s="192"/>
      <c r="G31" s="192"/>
      <c r="H31" s="193"/>
      <c r="I31" s="14"/>
      <c r="J31" s="143"/>
      <c r="K31" s="126"/>
      <c r="L31" s="112"/>
      <c r="M31" s="8" t="s">
        <v>24</v>
      </c>
      <c r="N31" s="201"/>
      <c r="O31" s="129"/>
      <c r="P31" s="112"/>
      <c r="Q31" s="8" t="s">
        <v>24</v>
      </c>
      <c r="R31" s="201"/>
      <c r="S31" s="153"/>
      <c r="T31" s="112"/>
      <c r="U31" s="8" t="s">
        <v>24</v>
      </c>
      <c r="V31" s="201"/>
      <c r="W31" s="73"/>
    </row>
    <row r="32" spans="1:23" ht="16.5" customHeight="1">
      <c r="A32" s="121"/>
      <c r="B32" s="112"/>
      <c r="C32" s="112"/>
      <c r="D32" s="8" t="s">
        <v>9</v>
      </c>
      <c r="E32" s="192"/>
      <c r="F32" s="192"/>
      <c r="G32" s="192"/>
      <c r="H32" s="193"/>
      <c r="I32" s="14"/>
      <c r="J32" s="143"/>
      <c r="K32" s="126"/>
      <c r="L32" s="112"/>
      <c r="M32" s="8" t="s">
        <v>129</v>
      </c>
      <c r="N32" s="201"/>
      <c r="O32" s="129"/>
      <c r="P32" s="112"/>
      <c r="Q32" s="8" t="s">
        <v>129</v>
      </c>
      <c r="R32" s="201"/>
      <c r="S32" s="153"/>
      <c r="T32" s="112"/>
      <c r="U32" s="8" t="s">
        <v>129</v>
      </c>
      <c r="V32" s="201"/>
      <c r="W32" s="73"/>
    </row>
    <row r="33" spans="1:23" ht="16.5" customHeight="1">
      <c r="A33" s="121"/>
      <c r="B33" s="112"/>
      <c r="C33" s="112"/>
      <c r="D33" s="8" t="s">
        <v>24</v>
      </c>
      <c r="E33" s="194"/>
      <c r="F33" s="194"/>
      <c r="G33" s="194"/>
      <c r="H33" s="193"/>
      <c r="I33" s="14"/>
      <c r="J33" s="143"/>
      <c r="K33" s="126"/>
      <c r="L33" s="112" t="s">
        <v>119</v>
      </c>
      <c r="M33" s="8" t="s">
        <v>23</v>
      </c>
      <c r="N33" s="201"/>
      <c r="O33" s="129"/>
      <c r="P33" s="112" t="s">
        <v>119</v>
      </c>
      <c r="Q33" s="8" t="s">
        <v>23</v>
      </c>
      <c r="R33" s="201"/>
      <c r="S33" s="153"/>
      <c r="T33" s="112" t="s">
        <v>119</v>
      </c>
      <c r="U33" s="8" t="s">
        <v>23</v>
      </c>
      <c r="V33" s="201"/>
      <c r="W33" s="73"/>
    </row>
    <row r="34" spans="1:23" ht="16.5" customHeight="1">
      <c r="A34" s="121"/>
      <c r="B34" s="112"/>
      <c r="C34" s="112" t="s">
        <v>34</v>
      </c>
      <c r="D34" s="8" t="s">
        <v>23</v>
      </c>
      <c r="E34" s="192"/>
      <c r="F34" s="192"/>
      <c r="G34" s="192"/>
      <c r="H34" s="193"/>
      <c r="I34" s="14"/>
      <c r="J34" s="143"/>
      <c r="K34" s="126"/>
      <c r="L34" s="112"/>
      <c r="M34" s="8" t="s">
        <v>7</v>
      </c>
      <c r="N34" s="201"/>
      <c r="O34" s="129"/>
      <c r="P34" s="112"/>
      <c r="Q34" s="8" t="s">
        <v>7</v>
      </c>
      <c r="R34" s="201"/>
      <c r="S34" s="153"/>
      <c r="T34" s="112"/>
      <c r="U34" s="8" t="s">
        <v>7</v>
      </c>
      <c r="V34" s="201"/>
      <c r="W34" s="73"/>
    </row>
    <row r="35" spans="1:23" ht="16.5" customHeight="1">
      <c r="A35" s="121"/>
      <c r="B35" s="112"/>
      <c r="C35" s="112"/>
      <c r="D35" s="8" t="s">
        <v>7</v>
      </c>
      <c r="E35" s="194"/>
      <c r="F35" s="194"/>
      <c r="G35" s="194"/>
      <c r="H35" s="193"/>
      <c r="I35" s="14"/>
      <c r="J35" s="143"/>
      <c r="K35" s="126"/>
      <c r="L35" s="112"/>
      <c r="M35" s="8" t="s">
        <v>8</v>
      </c>
      <c r="N35" s="201"/>
      <c r="O35" s="129"/>
      <c r="P35" s="112"/>
      <c r="Q35" s="8" t="s">
        <v>8</v>
      </c>
      <c r="R35" s="201"/>
      <c r="S35" s="153"/>
      <c r="T35" s="112"/>
      <c r="U35" s="8" t="s">
        <v>8</v>
      </c>
      <c r="V35" s="201"/>
      <c r="W35" s="73"/>
    </row>
    <row r="36" spans="1:23" ht="16.5" customHeight="1">
      <c r="A36" s="121"/>
      <c r="B36" s="112"/>
      <c r="C36" s="112"/>
      <c r="D36" s="8" t="s">
        <v>8</v>
      </c>
      <c r="E36" s="192"/>
      <c r="F36" s="192"/>
      <c r="G36" s="192"/>
      <c r="H36" s="193"/>
      <c r="I36" s="14"/>
      <c r="J36" s="143"/>
      <c r="K36" s="126"/>
      <c r="L36" s="112"/>
      <c r="M36" s="8" t="s">
        <v>9</v>
      </c>
      <c r="N36" s="201"/>
      <c r="O36" s="129"/>
      <c r="P36" s="112"/>
      <c r="Q36" s="8" t="s">
        <v>9</v>
      </c>
      <c r="R36" s="201"/>
      <c r="S36" s="153"/>
      <c r="T36" s="112"/>
      <c r="U36" s="8" t="s">
        <v>9</v>
      </c>
      <c r="V36" s="201"/>
      <c r="W36" s="73"/>
    </row>
    <row r="37" spans="1:23" ht="16.5" customHeight="1">
      <c r="A37" s="121"/>
      <c r="B37" s="112"/>
      <c r="C37" s="112"/>
      <c r="D37" s="8" t="s">
        <v>9</v>
      </c>
      <c r="E37" s="192"/>
      <c r="F37" s="192"/>
      <c r="G37" s="192"/>
      <c r="H37" s="193"/>
      <c r="I37" s="14"/>
      <c r="J37" s="143"/>
      <c r="K37" s="126"/>
      <c r="L37" s="112"/>
      <c r="M37" s="8" t="s">
        <v>24</v>
      </c>
      <c r="N37" s="201"/>
      <c r="O37" s="129"/>
      <c r="P37" s="112"/>
      <c r="Q37" s="8" t="s">
        <v>24</v>
      </c>
      <c r="R37" s="201"/>
      <c r="S37" s="153"/>
      <c r="T37" s="112"/>
      <c r="U37" s="8" t="s">
        <v>24</v>
      </c>
      <c r="V37" s="201"/>
      <c r="W37" s="73"/>
    </row>
    <row r="38" spans="1:23" ht="16.5" customHeight="1">
      <c r="A38" s="121"/>
      <c r="B38" s="112"/>
      <c r="C38" s="112"/>
      <c r="D38" s="8" t="s">
        <v>24</v>
      </c>
      <c r="E38" s="194"/>
      <c r="F38" s="194"/>
      <c r="G38" s="194"/>
      <c r="H38" s="193"/>
      <c r="I38" s="14"/>
      <c r="J38" s="143"/>
      <c r="K38" s="126"/>
      <c r="L38" s="112"/>
      <c r="M38" s="8" t="s">
        <v>129</v>
      </c>
      <c r="N38" s="201"/>
      <c r="O38" s="129"/>
      <c r="P38" s="112"/>
      <c r="Q38" s="8" t="s">
        <v>129</v>
      </c>
      <c r="R38" s="201"/>
      <c r="S38" s="153"/>
      <c r="T38" s="112"/>
      <c r="U38" s="8" t="s">
        <v>129</v>
      </c>
      <c r="V38" s="201"/>
      <c r="W38" s="73"/>
    </row>
    <row r="39" spans="1:23" ht="16.5" customHeight="1">
      <c r="A39" s="121"/>
      <c r="B39" s="112"/>
      <c r="C39" s="112" t="s">
        <v>35</v>
      </c>
      <c r="D39" s="8" t="s">
        <v>23</v>
      </c>
      <c r="E39" s="192"/>
      <c r="F39" s="192"/>
      <c r="G39" s="192"/>
      <c r="H39" s="193"/>
      <c r="I39" s="14"/>
      <c r="J39" s="143"/>
      <c r="K39" s="126"/>
      <c r="L39" s="112" t="s">
        <v>120</v>
      </c>
      <c r="M39" s="8" t="s">
        <v>23</v>
      </c>
      <c r="N39" s="201"/>
      <c r="O39" s="129"/>
      <c r="P39" s="112" t="s">
        <v>120</v>
      </c>
      <c r="Q39" s="8" t="s">
        <v>23</v>
      </c>
      <c r="R39" s="201"/>
      <c r="S39" s="153"/>
      <c r="T39" s="112" t="s">
        <v>120</v>
      </c>
      <c r="U39" s="8" t="s">
        <v>23</v>
      </c>
      <c r="V39" s="201"/>
      <c r="W39" s="73"/>
    </row>
    <row r="40" spans="1:23" ht="16.5" customHeight="1">
      <c r="A40" s="121"/>
      <c r="B40" s="112"/>
      <c r="C40" s="112"/>
      <c r="D40" s="8" t="s">
        <v>7</v>
      </c>
      <c r="E40" s="194"/>
      <c r="F40" s="194"/>
      <c r="G40" s="194"/>
      <c r="H40" s="193"/>
      <c r="I40" s="14"/>
      <c r="J40" s="143"/>
      <c r="K40" s="126"/>
      <c r="L40" s="112"/>
      <c r="M40" s="8" t="s">
        <v>7</v>
      </c>
      <c r="N40" s="201"/>
      <c r="O40" s="129"/>
      <c r="P40" s="112"/>
      <c r="Q40" s="8" t="s">
        <v>7</v>
      </c>
      <c r="R40" s="201"/>
      <c r="S40" s="153"/>
      <c r="T40" s="112"/>
      <c r="U40" s="8" t="s">
        <v>7</v>
      </c>
      <c r="V40" s="201"/>
      <c r="W40" s="73"/>
    </row>
    <row r="41" spans="1:23" ht="16.5" customHeight="1">
      <c r="A41" s="121"/>
      <c r="B41" s="112"/>
      <c r="C41" s="112"/>
      <c r="D41" s="8" t="s">
        <v>8</v>
      </c>
      <c r="E41" s="192"/>
      <c r="F41" s="192"/>
      <c r="G41" s="192"/>
      <c r="H41" s="193"/>
      <c r="I41" s="14"/>
      <c r="J41" s="143"/>
      <c r="K41" s="126"/>
      <c r="L41" s="112"/>
      <c r="M41" s="8" t="s">
        <v>8</v>
      </c>
      <c r="N41" s="201"/>
      <c r="O41" s="129"/>
      <c r="P41" s="112"/>
      <c r="Q41" s="8" t="s">
        <v>8</v>
      </c>
      <c r="R41" s="201"/>
      <c r="S41" s="153"/>
      <c r="T41" s="112"/>
      <c r="U41" s="8" t="s">
        <v>8</v>
      </c>
      <c r="V41" s="201"/>
      <c r="W41" s="73"/>
    </row>
    <row r="42" spans="1:23" ht="16.5" customHeight="1">
      <c r="A42" s="121"/>
      <c r="B42" s="112"/>
      <c r="C42" s="112"/>
      <c r="D42" s="8" t="s">
        <v>9</v>
      </c>
      <c r="E42" s="192"/>
      <c r="F42" s="192"/>
      <c r="G42" s="192"/>
      <c r="H42" s="193"/>
      <c r="I42" s="14"/>
      <c r="J42" s="143"/>
      <c r="K42" s="126"/>
      <c r="L42" s="112"/>
      <c r="M42" s="8" t="s">
        <v>9</v>
      </c>
      <c r="N42" s="201"/>
      <c r="O42" s="129"/>
      <c r="P42" s="112"/>
      <c r="Q42" s="8" t="s">
        <v>9</v>
      </c>
      <c r="R42" s="201"/>
      <c r="S42" s="153"/>
      <c r="T42" s="112"/>
      <c r="U42" s="8" t="s">
        <v>9</v>
      </c>
      <c r="V42" s="201"/>
      <c r="W42" s="73"/>
    </row>
    <row r="43" spans="1:23" ht="16.5" customHeight="1">
      <c r="A43" s="121"/>
      <c r="B43" s="112"/>
      <c r="C43" s="112"/>
      <c r="D43" s="8" t="s">
        <v>24</v>
      </c>
      <c r="E43" s="194"/>
      <c r="F43" s="194"/>
      <c r="G43" s="194"/>
      <c r="H43" s="193"/>
      <c r="I43" s="14"/>
      <c r="J43" s="143"/>
      <c r="K43" s="126"/>
      <c r="L43" s="112"/>
      <c r="M43" s="8" t="s">
        <v>24</v>
      </c>
      <c r="N43" s="201"/>
      <c r="O43" s="129"/>
      <c r="P43" s="112"/>
      <c r="Q43" s="8" t="s">
        <v>24</v>
      </c>
      <c r="R43" s="201"/>
      <c r="S43" s="153"/>
      <c r="T43" s="112"/>
      <c r="U43" s="8" t="s">
        <v>24</v>
      </c>
      <c r="V43" s="201"/>
      <c r="W43" s="73"/>
    </row>
    <row r="44" spans="1:23" ht="16.5" customHeight="1">
      <c r="A44" s="121"/>
      <c r="B44" s="112"/>
      <c r="C44" s="112" t="s">
        <v>36</v>
      </c>
      <c r="D44" s="8" t="s">
        <v>23</v>
      </c>
      <c r="E44" s="192"/>
      <c r="F44" s="192"/>
      <c r="G44" s="192"/>
      <c r="H44" s="193"/>
      <c r="I44" s="14"/>
      <c r="J44" s="143"/>
      <c r="K44" s="126"/>
      <c r="L44" s="112"/>
      <c r="M44" s="8" t="s">
        <v>129</v>
      </c>
      <c r="N44" s="201"/>
      <c r="O44" s="129"/>
      <c r="P44" s="112"/>
      <c r="Q44" s="8" t="s">
        <v>129</v>
      </c>
      <c r="R44" s="201"/>
      <c r="S44" s="153"/>
      <c r="T44" s="112"/>
      <c r="U44" s="8" t="s">
        <v>129</v>
      </c>
      <c r="V44" s="201"/>
      <c r="W44" s="73"/>
    </row>
    <row r="45" spans="1:23" ht="16.5" customHeight="1">
      <c r="A45" s="121"/>
      <c r="B45" s="112"/>
      <c r="C45" s="112"/>
      <c r="D45" s="8" t="s">
        <v>7</v>
      </c>
      <c r="E45" s="194"/>
      <c r="F45" s="194"/>
      <c r="G45" s="194"/>
      <c r="H45" s="193"/>
      <c r="I45" s="14"/>
      <c r="J45" s="143"/>
      <c r="K45" s="126"/>
      <c r="L45" s="112" t="s">
        <v>121</v>
      </c>
      <c r="M45" s="8" t="s">
        <v>23</v>
      </c>
      <c r="N45" s="201"/>
      <c r="O45" s="129"/>
      <c r="P45" s="112" t="s">
        <v>121</v>
      </c>
      <c r="Q45" s="8" t="s">
        <v>23</v>
      </c>
      <c r="R45" s="201"/>
      <c r="S45" s="153"/>
      <c r="T45" s="112" t="s">
        <v>121</v>
      </c>
      <c r="U45" s="8" t="s">
        <v>23</v>
      </c>
      <c r="V45" s="201"/>
      <c r="W45" s="73"/>
    </row>
    <row r="46" spans="1:23" ht="16.5" customHeight="1">
      <c r="A46" s="121"/>
      <c r="B46" s="112"/>
      <c r="C46" s="112"/>
      <c r="D46" s="8" t="s">
        <v>8</v>
      </c>
      <c r="E46" s="192"/>
      <c r="F46" s="192"/>
      <c r="G46" s="192"/>
      <c r="H46" s="193"/>
      <c r="I46" s="14"/>
      <c r="J46" s="143"/>
      <c r="K46" s="126"/>
      <c r="L46" s="112"/>
      <c r="M46" s="8" t="s">
        <v>7</v>
      </c>
      <c r="N46" s="201"/>
      <c r="O46" s="129"/>
      <c r="P46" s="112"/>
      <c r="Q46" s="8" t="s">
        <v>7</v>
      </c>
      <c r="R46" s="201"/>
      <c r="S46" s="153"/>
      <c r="T46" s="112"/>
      <c r="U46" s="8" t="s">
        <v>7</v>
      </c>
      <c r="V46" s="201"/>
      <c r="W46" s="73"/>
    </row>
    <row r="47" spans="1:23" ht="16.5" customHeight="1">
      <c r="A47" s="121"/>
      <c r="B47" s="112"/>
      <c r="C47" s="112"/>
      <c r="D47" s="8" t="s">
        <v>9</v>
      </c>
      <c r="E47" s="192"/>
      <c r="F47" s="192"/>
      <c r="G47" s="192"/>
      <c r="H47" s="193"/>
      <c r="I47" s="14"/>
      <c r="J47" s="143"/>
      <c r="K47" s="126"/>
      <c r="L47" s="112"/>
      <c r="M47" s="8" t="s">
        <v>8</v>
      </c>
      <c r="N47" s="201"/>
      <c r="O47" s="129"/>
      <c r="P47" s="112"/>
      <c r="Q47" s="8" t="s">
        <v>8</v>
      </c>
      <c r="R47" s="201"/>
      <c r="S47" s="153"/>
      <c r="T47" s="112"/>
      <c r="U47" s="8" t="s">
        <v>8</v>
      </c>
      <c r="V47" s="201"/>
      <c r="W47" s="73"/>
    </row>
    <row r="48" spans="1:23" ht="16.5" customHeight="1">
      <c r="A48" s="121"/>
      <c r="B48" s="112"/>
      <c r="C48" s="112"/>
      <c r="D48" s="8" t="s">
        <v>24</v>
      </c>
      <c r="E48" s="194"/>
      <c r="F48" s="194"/>
      <c r="G48" s="194"/>
      <c r="H48" s="193"/>
      <c r="I48" s="14"/>
      <c r="J48" s="143"/>
      <c r="K48" s="126"/>
      <c r="L48" s="112"/>
      <c r="M48" s="8" t="s">
        <v>9</v>
      </c>
      <c r="N48" s="201"/>
      <c r="O48" s="129"/>
      <c r="P48" s="112"/>
      <c r="Q48" s="8" t="s">
        <v>9</v>
      </c>
      <c r="R48" s="201"/>
      <c r="S48" s="153"/>
      <c r="T48" s="112"/>
      <c r="U48" s="8" t="s">
        <v>9</v>
      </c>
      <c r="V48" s="201"/>
      <c r="W48" s="73"/>
    </row>
    <row r="49" spans="1:23" ht="16.5" customHeight="1">
      <c r="A49" s="119" t="s">
        <v>43</v>
      </c>
      <c r="B49" s="111"/>
      <c r="C49" s="111"/>
      <c r="D49" s="111"/>
      <c r="E49" s="111" t="s">
        <v>81</v>
      </c>
      <c r="F49" s="111"/>
      <c r="G49" s="111"/>
      <c r="H49" s="111"/>
      <c r="I49" s="15" t="s">
        <v>3</v>
      </c>
      <c r="J49" s="143"/>
      <c r="K49" s="126"/>
      <c r="L49" s="112"/>
      <c r="M49" s="8" t="s">
        <v>24</v>
      </c>
      <c r="N49" s="201"/>
      <c r="O49" s="129"/>
      <c r="P49" s="112"/>
      <c r="Q49" s="8" t="s">
        <v>24</v>
      </c>
      <c r="R49" s="201"/>
      <c r="S49" s="153"/>
      <c r="T49" s="112"/>
      <c r="U49" s="8" t="s">
        <v>24</v>
      </c>
      <c r="V49" s="201"/>
      <c r="W49" s="73"/>
    </row>
    <row r="50" spans="1:23">
      <c r="A50" s="136" t="s">
        <v>86</v>
      </c>
      <c r="B50" s="137" t="s">
        <v>46</v>
      </c>
      <c r="C50" s="112" t="s">
        <v>44</v>
      </c>
      <c r="D50" s="112"/>
      <c r="E50" s="194"/>
      <c r="F50" s="194"/>
      <c r="G50" s="194"/>
      <c r="H50" s="194"/>
      <c r="I50" s="10"/>
      <c r="J50" s="143"/>
      <c r="K50" s="126"/>
      <c r="L50" s="112"/>
      <c r="M50" s="8" t="s">
        <v>129</v>
      </c>
      <c r="N50" s="201"/>
      <c r="O50" s="129"/>
      <c r="P50" s="112"/>
      <c r="Q50" s="8" t="s">
        <v>129</v>
      </c>
      <c r="R50" s="201"/>
      <c r="S50" s="153"/>
      <c r="T50" s="112"/>
      <c r="U50" s="8" t="s">
        <v>129</v>
      </c>
      <c r="V50" s="201"/>
      <c r="W50" s="73"/>
    </row>
    <row r="51" spans="1:23">
      <c r="A51" s="136"/>
      <c r="B51" s="112"/>
      <c r="C51" s="112" t="s">
        <v>45</v>
      </c>
      <c r="D51" s="112"/>
      <c r="E51" s="194"/>
      <c r="F51" s="194"/>
      <c r="G51" s="194"/>
      <c r="H51" s="194"/>
      <c r="I51" s="10"/>
      <c r="J51" s="143"/>
      <c r="K51" s="126"/>
      <c r="L51" s="112" t="s">
        <v>122</v>
      </c>
      <c r="M51" s="8" t="s">
        <v>23</v>
      </c>
      <c r="N51" s="201"/>
      <c r="O51" s="129"/>
      <c r="P51" s="112" t="s">
        <v>122</v>
      </c>
      <c r="Q51" s="8" t="s">
        <v>23</v>
      </c>
      <c r="R51" s="201"/>
      <c r="S51" s="153"/>
      <c r="T51" s="112" t="s">
        <v>122</v>
      </c>
      <c r="U51" s="8" t="s">
        <v>23</v>
      </c>
      <c r="V51" s="201"/>
      <c r="W51" s="73"/>
    </row>
    <row r="52" spans="1:23">
      <c r="A52" s="136"/>
      <c r="B52" s="137" t="s">
        <v>93</v>
      </c>
      <c r="C52" s="112" t="s">
        <v>44</v>
      </c>
      <c r="D52" s="112"/>
      <c r="E52" s="194"/>
      <c r="F52" s="194"/>
      <c r="G52" s="194"/>
      <c r="H52" s="194"/>
      <c r="I52" s="10"/>
      <c r="J52" s="143"/>
      <c r="K52" s="126"/>
      <c r="L52" s="112"/>
      <c r="M52" s="8" t="s">
        <v>7</v>
      </c>
      <c r="N52" s="201"/>
      <c r="O52" s="129"/>
      <c r="P52" s="112"/>
      <c r="Q52" s="8" t="s">
        <v>7</v>
      </c>
      <c r="R52" s="201"/>
      <c r="S52" s="153"/>
      <c r="T52" s="112"/>
      <c r="U52" s="8" t="s">
        <v>7</v>
      </c>
      <c r="V52" s="201"/>
      <c r="W52" s="73"/>
    </row>
    <row r="53" spans="1:23">
      <c r="A53" s="136"/>
      <c r="B53" s="112"/>
      <c r="C53" s="112" t="s">
        <v>45</v>
      </c>
      <c r="D53" s="112"/>
      <c r="E53" s="194"/>
      <c r="F53" s="194"/>
      <c r="G53" s="194"/>
      <c r="H53" s="194"/>
      <c r="I53" s="10"/>
      <c r="J53" s="143"/>
      <c r="K53" s="126"/>
      <c r="L53" s="112"/>
      <c r="M53" s="8" t="s">
        <v>8</v>
      </c>
      <c r="N53" s="201"/>
      <c r="O53" s="129"/>
      <c r="P53" s="112"/>
      <c r="Q53" s="8" t="s">
        <v>8</v>
      </c>
      <c r="R53" s="201"/>
      <c r="S53" s="153"/>
      <c r="T53" s="112"/>
      <c r="U53" s="8" t="s">
        <v>8</v>
      </c>
      <c r="V53" s="201"/>
      <c r="W53" s="73"/>
    </row>
    <row r="54" spans="1:23">
      <c r="A54" s="136"/>
      <c r="B54" s="137" t="s">
        <v>94</v>
      </c>
      <c r="C54" s="112" t="s">
        <v>44</v>
      </c>
      <c r="D54" s="112"/>
      <c r="E54" s="194"/>
      <c r="F54" s="194"/>
      <c r="G54" s="194"/>
      <c r="H54" s="194"/>
      <c r="I54" s="10"/>
      <c r="J54" s="143"/>
      <c r="K54" s="126"/>
      <c r="L54" s="112"/>
      <c r="M54" s="8" t="s">
        <v>9</v>
      </c>
      <c r="N54" s="201"/>
      <c r="O54" s="129"/>
      <c r="P54" s="112"/>
      <c r="Q54" s="8" t="s">
        <v>9</v>
      </c>
      <c r="R54" s="201"/>
      <c r="S54" s="153"/>
      <c r="T54" s="112"/>
      <c r="U54" s="8" t="s">
        <v>9</v>
      </c>
      <c r="V54" s="201"/>
      <c r="W54" s="73"/>
    </row>
    <row r="55" spans="1:23">
      <c r="A55" s="136"/>
      <c r="B55" s="112"/>
      <c r="C55" s="112" t="s">
        <v>45</v>
      </c>
      <c r="D55" s="112"/>
      <c r="E55" s="194"/>
      <c r="F55" s="194"/>
      <c r="G55" s="194"/>
      <c r="H55" s="194"/>
      <c r="I55" s="10"/>
      <c r="J55" s="143"/>
      <c r="K55" s="126"/>
      <c r="L55" s="112"/>
      <c r="M55" s="8" t="s">
        <v>24</v>
      </c>
      <c r="N55" s="201"/>
      <c r="O55" s="129"/>
      <c r="P55" s="112"/>
      <c r="Q55" s="8" t="s">
        <v>24</v>
      </c>
      <c r="R55" s="201"/>
      <c r="S55" s="153"/>
      <c r="T55" s="112"/>
      <c r="U55" s="8" t="s">
        <v>24</v>
      </c>
      <c r="V55" s="201"/>
      <c r="W55" s="73"/>
    </row>
    <row r="56" spans="1:23">
      <c r="A56" s="119" t="s">
        <v>43</v>
      </c>
      <c r="B56" s="111"/>
      <c r="C56" s="111"/>
      <c r="D56" s="111"/>
      <c r="E56" s="111" t="s">
        <v>47</v>
      </c>
      <c r="F56" s="111"/>
      <c r="G56" s="111"/>
      <c r="H56" s="111"/>
      <c r="I56" s="15" t="s">
        <v>3</v>
      </c>
      <c r="J56" s="143"/>
      <c r="K56" s="126"/>
      <c r="L56" s="112"/>
      <c r="M56" s="8" t="s">
        <v>129</v>
      </c>
      <c r="N56" s="201"/>
      <c r="O56" s="129"/>
      <c r="P56" s="112"/>
      <c r="Q56" s="8" t="s">
        <v>129</v>
      </c>
      <c r="R56" s="201"/>
      <c r="S56" s="153"/>
      <c r="T56" s="112"/>
      <c r="U56" s="8" t="s">
        <v>129</v>
      </c>
      <c r="V56" s="201"/>
      <c r="W56" s="73"/>
    </row>
    <row r="57" spans="1:23">
      <c r="A57" s="136" t="s">
        <v>49</v>
      </c>
      <c r="B57" s="137"/>
      <c r="C57" s="137"/>
      <c r="D57" s="137"/>
      <c r="E57" s="194"/>
      <c r="F57" s="194"/>
      <c r="G57" s="194"/>
      <c r="H57" s="194"/>
      <c r="I57" s="10"/>
      <c r="J57" s="143"/>
      <c r="K57" s="126"/>
      <c r="L57" s="112" t="s">
        <v>123</v>
      </c>
      <c r="M57" s="8" t="s">
        <v>23</v>
      </c>
      <c r="N57" s="201"/>
      <c r="O57" s="129"/>
      <c r="P57" s="112" t="s">
        <v>123</v>
      </c>
      <c r="Q57" s="8" t="s">
        <v>23</v>
      </c>
      <c r="R57" s="201"/>
      <c r="S57" s="153"/>
      <c r="T57" s="112" t="s">
        <v>123</v>
      </c>
      <c r="U57" s="8" t="s">
        <v>23</v>
      </c>
      <c r="V57" s="201"/>
      <c r="W57" s="73"/>
    </row>
    <row r="58" spans="1:23">
      <c r="A58" s="119" t="s">
        <v>43</v>
      </c>
      <c r="B58" s="111"/>
      <c r="C58" s="111"/>
      <c r="D58" s="111"/>
      <c r="E58" s="111" t="s">
        <v>51</v>
      </c>
      <c r="F58" s="111"/>
      <c r="G58" s="111"/>
      <c r="H58" s="111"/>
      <c r="I58" s="16"/>
      <c r="J58" s="143"/>
      <c r="K58" s="126"/>
      <c r="L58" s="112"/>
      <c r="M58" s="8" t="s">
        <v>7</v>
      </c>
      <c r="N58" s="201"/>
      <c r="O58" s="129"/>
      <c r="P58" s="112"/>
      <c r="Q58" s="8" t="s">
        <v>7</v>
      </c>
      <c r="R58" s="201"/>
      <c r="S58" s="153"/>
      <c r="T58" s="112"/>
      <c r="U58" s="8" t="s">
        <v>7</v>
      </c>
      <c r="V58" s="201"/>
      <c r="W58" s="73"/>
    </row>
    <row r="59" spans="1:23">
      <c r="A59" s="121" t="s">
        <v>11</v>
      </c>
      <c r="B59" s="112" t="s">
        <v>50</v>
      </c>
      <c r="C59" s="112"/>
      <c r="D59" s="112"/>
      <c r="E59" s="195"/>
      <c r="F59" s="195"/>
      <c r="G59" s="195"/>
      <c r="H59" s="195"/>
      <c r="I59" s="17"/>
      <c r="J59" s="143"/>
      <c r="K59" s="126"/>
      <c r="L59" s="112"/>
      <c r="M59" s="8" t="s">
        <v>8</v>
      </c>
      <c r="N59" s="201"/>
      <c r="O59" s="129"/>
      <c r="P59" s="112"/>
      <c r="Q59" s="8" t="s">
        <v>8</v>
      </c>
      <c r="R59" s="201"/>
      <c r="S59" s="153"/>
      <c r="T59" s="112"/>
      <c r="U59" s="8" t="s">
        <v>8</v>
      </c>
      <c r="V59" s="201"/>
      <c r="W59" s="73"/>
    </row>
    <row r="60" spans="1:23">
      <c r="A60" s="121"/>
      <c r="B60" s="112" t="s">
        <v>52</v>
      </c>
      <c r="C60" s="112"/>
      <c r="D60" s="28" t="s">
        <v>53</v>
      </c>
      <c r="E60" s="195"/>
      <c r="F60" s="195"/>
      <c r="G60" s="195"/>
      <c r="H60" s="195"/>
      <c r="I60" s="18"/>
      <c r="J60" s="143"/>
      <c r="K60" s="126"/>
      <c r="L60" s="112"/>
      <c r="M60" s="8" t="s">
        <v>9</v>
      </c>
      <c r="N60" s="201"/>
      <c r="O60" s="129"/>
      <c r="P60" s="112"/>
      <c r="Q60" s="8" t="s">
        <v>9</v>
      </c>
      <c r="R60" s="201"/>
      <c r="S60" s="153"/>
      <c r="T60" s="112"/>
      <c r="U60" s="8" t="s">
        <v>9</v>
      </c>
      <c r="V60" s="201"/>
      <c r="W60" s="73"/>
    </row>
    <row r="61" spans="1:23">
      <c r="A61" s="121"/>
      <c r="B61" s="112"/>
      <c r="C61" s="112"/>
      <c r="D61" s="28" t="s">
        <v>54</v>
      </c>
      <c r="E61" s="195"/>
      <c r="F61" s="195"/>
      <c r="G61" s="195"/>
      <c r="H61" s="195"/>
      <c r="I61" s="18"/>
      <c r="J61" s="143"/>
      <c r="K61" s="126"/>
      <c r="L61" s="112"/>
      <c r="M61" s="8" t="s">
        <v>24</v>
      </c>
      <c r="N61" s="201"/>
      <c r="O61" s="129"/>
      <c r="P61" s="112"/>
      <c r="Q61" s="8" t="s">
        <v>24</v>
      </c>
      <c r="R61" s="201"/>
      <c r="S61" s="153"/>
      <c r="T61" s="112"/>
      <c r="U61" s="8" t="s">
        <v>24</v>
      </c>
      <c r="V61" s="201"/>
      <c r="W61" s="73"/>
    </row>
    <row r="62" spans="1:23">
      <c r="A62" s="119" t="s">
        <v>43</v>
      </c>
      <c r="B62" s="111"/>
      <c r="C62" s="111"/>
      <c r="D62" s="111"/>
      <c r="E62" s="120" t="s">
        <v>109</v>
      </c>
      <c r="F62" s="115"/>
      <c r="G62" s="120" t="s">
        <v>4</v>
      </c>
      <c r="H62" s="115"/>
      <c r="I62" s="15" t="s">
        <v>3</v>
      </c>
      <c r="J62" s="143"/>
      <c r="K62" s="126"/>
      <c r="L62" s="112"/>
      <c r="M62" s="8" t="s">
        <v>129</v>
      </c>
      <c r="N62" s="201"/>
      <c r="O62" s="129"/>
      <c r="P62" s="112"/>
      <c r="Q62" s="8" t="s">
        <v>129</v>
      </c>
      <c r="R62" s="201"/>
      <c r="S62" s="153"/>
      <c r="T62" s="112"/>
      <c r="U62" s="8" t="s">
        <v>129</v>
      </c>
      <c r="V62" s="201"/>
      <c r="W62" s="73"/>
    </row>
    <row r="63" spans="1:23">
      <c r="A63" s="121" t="s">
        <v>5</v>
      </c>
      <c r="B63" s="116" t="s">
        <v>87</v>
      </c>
      <c r="C63" s="116"/>
      <c r="D63" s="116"/>
      <c r="E63" s="195"/>
      <c r="F63" s="195"/>
      <c r="G63" s="195"/>
      <c r="H63" s="195"/>
      <c r="I63" s="32"/>
      <c r="J63" s="143"/>
      <c r="K63" s="126"/>
      <c r="L63" s="112" t="s">
        <v>124</v>
      </c>
      <c r="M63" s="8" t="s">
        <v>23</v>
      </c>
      <c r="N63" s="201"/>
      <c r="O63" s="129"/>
      <c r="P63" s="112" t="s">
        <v>124</v>
      </c>
      <c r="Q63" s="8" t="s">
        <v>23</v>
      </c>
      <c r="R63" s="201"/>
      <c r="S63" s="153"/>
      <c r="T63" s="112" t="s">
        <v>124</v>
      </c>
      <c r="U63" s="8" t="s">
        <v>23</v>
      </c>
      <c r="V63" s="201"/>
      <c r="W63" s="73"/>
    </row>
    <row r="64" spans="1:23">
      <c r="A64" s="121"/>
      <c r="B64" s="111"/>
      <c r="C64" s="111"/>
      <c r="D64" s="111"/>
      <c r="E64" s="111" t="s">
        <v>10</v>
      </c>
      <c r="F64" s="111"/>
      <c r="G64" s="111" t="s">
        <v>84</v>
      </c>
      <c r="H64" s="111"/>
      <c r="I64" s="15" t="s">
        <v>3</v>
      </c>
      <c r="J64" s="143"/>
      <c r="K64" s="126"/>
      <c r="L64" s="112"/>
      <c r="M64" s="8" t="s">
        <v>7</v>
      </c>
      <c r="N64" s="201"/>
      <c r="O64" s="129"/>
      <c r="P64" s="112"/>
      <c r="Q64" s="8" t="s">
        <v>7</v>
      </c>
      <c r="R64" s="201"/>
      <c r="S64" s="153"/>
      <c r="T64" s="112"/>
      <c r="U64" s="8" t="s">
        <v>7</v>
      </c>
      <c r="V64" s="201"/>
      <c r="W64" s="73"/>
    </row>
    <row r="65" spans="1:23">
      <c r="A65" s="121"/>
      <c r="B65" s="112" t="s">
        <v>83</v>
      </c>
      <c r="C65" s="112"/>
      <c r="D65" s="112"/>
      <c r="E65" s="194"/>
      <c r="F65" s="194"/>
      <c r="G65" s="194"/>
      <c r="H65" s="194"/>
      <c r="I65" s="10"/>
      <c r="J65" s="143"/>
      <c r="K65" s="126"/>
      <c r="L65" s="112"/>
      <c r="M65" s="8" t="s">
        <v>8</v>
      </c>
      <c r="N65" s="201"/>
      <c r="O65" s="129"/>
      <c r="P65" s="112"/>
      <c r="Q65" s="8" t="s">
        <v>8</v>
      </c>
      <c r="R65" s="201"/>
      <c r="S65" s="153"/>
      <c r="T65" s="112"/>
      <c r="U65" s="8" t="s">
        <v>8</v>
      </c>
      <c r="V65" s="201"/>
      <c r="W65" s="73"/>
    </row>
    <row r="66" spans="1:23">
      <c r="A66" s="121"/>
      <c r="B66" s="111"/>
      <c r="C66" s="111"/>
      <c r="D66" s="111"/>
      <c r="E66" s="30" t="s">
        <v>96</v>
      </c>
      <c r="F66" s="111" t="s">
        <v>97</v>
      </c>
      <c r="G66" s="111"/>
      <c r="H66" s="30" t="s">
        <v>98</v>
      </c>
      <c r="I66" s="15" t="s">
        <v>3</v>
      </c>
      <c r="J66" s="143"/>
      <c r="K66" s="126"/>
      <c r="L66" s="112"/>
      <c r="M66" s="8" t="s">
        <v>9</v>
      </c>
      <c r="N66" s="201"/>
      <c r="O66" s="129"/>
      <c r="P66" s="112"/>
      <c r="Q66" s="8" t="s">
        <v>9</v>
      </c>
      <c r="R66" s="201"/>
      <c r="S66" s="153"/>
      <c r="T66" s="112"/>
      <c r="U66" s="8" t="s">
        <v>9</v>
      </c>
      <c r="V66" s="201"/>
      <c r="W66" s="73"/>
    </row>
    <row r="67" spans="1:23">
      <c r="A67" s="121"/>
      <c r="B67" s="112" t="s">
        <v>105</v>
      </c>
      <c r="C67" s="112"/>
      <c r="D67" s="112"/>
      <c r="E67" s="196"/>
      <c r="F67" s="197"/>
      <c r="G67" s="197"/>
      <c r="H67" s="196"/>
      <c r="I67" s="19"/>
      <c r="J67" s="143"/>
      <c r="K67" s="126"/>
      <c r="L67" s="112"/>
      <c r="M67" s="8" t="s">
        <v>24</v>
      </c>
      <c r="N67" s="201"/>
      <c r="O67" s="129"/>
      <c r="P67" s="112"/>
      <c r="Q67" s="8" t="s">
        <v>24</v>
      </c>
      <c r="R67" s="201"/>
      <c r="S67" s="153"/>
      <c r="T67" s="112"/>
      <c r="U67" s="8" t="s">
        <v>24</v>
      </c>
      <c r="V67" s="201"/>
      <c r="W67" s="73"/>
    </row>
    <row r="68" spans="1:23">
      <c r="A68" s="121"/>
      <c r="B68" s="111"/>
      <c r="C68" s="111"/>
      <c r="D68" s="111"/>
      <c r="E68" s="111" t="s">
        <v>92</v>
      </c>
      <c r="F68" s="111"/>
      <c r="G68" s="30" t="s">
        <v>89</v>
      </c>
      <c r="H68" s="30" t="s">
        <v>90</v>
      </c>
      <c r="I68" s="15" t="s">
        <v>91</v>
      </c>
      <c r="J68" s="143"/>
      <c r="K68" s="126"/>
      <c r="L68" s="112"/>
      <c r="M68" s="8" t="s">
        <v>129</v>
      </c>
      <c r="N68" s="201"/>
      <c r="O68" s="129"/>
      <c r="P68" s="112"/>
      <c r="Q68" s="8" t="s">
        <v>129</v>
      </c>
      <c r="R68" s="201"/>
      <c r="S68" s="153"/>
      <c r="T68" s="112"/>
      <c r="U68" s="8" t="s">
        <v>129</v>
      </c>
      <c r="V68" s="201"/>
      <c r="W68" s="73"/>
    </row>
    <row r="69" spans="1:23">
      <c r="A69" s="121"/>
      <c r="B69" s="112" t="s">
        <v>88</v>
      </c>
      <c r="C69" s="112"/>
      <c r="D69" s="112"/>
      <c r="E69" s="197"/>
      <c r="F69" s="197"/>
      <c r="G69" s="196"/>
      <c r="H69" s="196"/>
      <c r="I69" s="19"/>
      <c r="J69" s="143"/>
      <c r="K69" s="126"/>
      <c r="L69" s="112" t="s">
        <v>125</v>
      </c>
      <c r="M69" s="8" t="s">
        <v>23</v>
      </c>
      <c r="N69" s="201"/>
      <c r="O69" s="129"/>
      <c r="P69" s="112" t="s">
        <v>125</v>
      </c>
      <c r="Q69" s="8" t="s">
        <v>23</v>
      </c>
      <c r="R69" s="201"/>
      <c r="S69" s="153"/>
      <c r="T69" s="112" t="s">
        <v>125</v>
      </c>
      <c r="U69" s="8" t="s">
        <v>23</v>
      </c>
      <c r="V69" s="201"/>
      <c r="W69" s="73"/>
    </row>
    <row r="70" spans="1:23">
      <c r="A70" s="121"/>
      <c r="B70" s="111"/>
      <c r="C70" s="111"/>
      <c r="D70" s="111"/>
      <c r="E70" s="111" t="s">
        <v>82</v>
      </c>
      <c r="F70" s="111"/>
      <c r="G70" s="111"/>
      <c r="H70" s="111"/>
      <c r="I70" s="15" t="s">
        <v>3</v>
      </c>
      <c r="J70" s="143"/>
      <c r="K70" s="126"/>
      <c r="L70" s="112"/>
      <c r="M70" s="8" t="s">
        <v>7</v>
      </c>
      <c r="N70" s="201"/>
      <c r="O70" s="129"/>
      <c r="P70" s="112"/>
      <c r="Q70" s="8" t="s">
        <v>7</v>
      </c>
      <c r="R70" s="201"/>
      <c r="S70" s="153"/>
      <c r="T70" s="112"/>
      <c r="U70" s="8" t="s">
        <v>7</v>
      </c>
      <c r="V70" s="201"/>
      <c r="W70" s="73"/>
    </row>
    <row r="71" spans="1:23">
      <c r="A71" s="121"/>
      <c r="B71" s="112" t="s">
        <v>57</v>
      </c>
      <c r="C71" s="112"/>
      <c r="D71" s="28" t="s">
        <v>58</v>
      </c>
      <c r="E71" s="194"/>
      <c r="F71" s="194"/>
      <c r="G71" s="194"/>
      <c r="H71" s="194"/>
      <c r="I71" s="19"/>
      <c r="J71" s="143"/>
      <c r="K71" s="126"/>
      <c r="L71" s="112"/>
      <c r="M71" s="8" t="s">
        <v>8</v>
      </c>
      <c r="N71" s="201"/>
      <c r="O71" s="129"/>
      <c r="P71" s="112"/>
      <c r="Q71" s="8" t="s">
        <v>8</v>
      </c>
      <c r="R71" s="201"/>
      <c r="S71" s="153"/>
      <c r="T71" s="112"/>
      <c r="U71" s="8" t="s">
        <v>8</v>
      </c>
      <c r="V71" s="201"/>
      <c r="W71" s="73"/>
    </row>
    <row r="72" spans="1:23">
      <c r="A72" s="113" t="s">
        <v>99</v>
      </c>
      <c r="B72" s="114"/>
      <c r="C72" s="114"/>
      <c r="D72" s="115"/>
      <c r="E72" s="111" t="s">
        <v>102</v>
      </c>
      <c r="F72" s="111"/>
      <c r="G72" s="111"/>
      <c r="H72" s="111"/>
      <c r="I72" s="15" t="s">
        <v>3</v>
      </c>
      <c r="J72" s="143"/>
      <c r="K72" s="126"/>
      <c r="L72" s="112"/>
      <c r="M72" s="8" t="s">
        <v>9</v>
      </c>
      <c r="N72" s="201"/>
      <c r="O72" s="129"/>
      <c r="P72" s="112"/>
      <c r="Q72" s="8" t="s">
        <v>9</v>
      </c>
      <c r="R72" s="201"/>
      <c r="S72" s="153"/>
      <c r="T72" s="112"/>
      <c r="U72" s="8" t="s">
        <v>9</v>
      </c>
      <c r="V72" s="201"/>
      <c r="W72" s="73"/>
    </row>
    <row r="73" spans="1:23" ht="17.25" thickBot="1">
      <c r="A73" s="31" t="s">
        <v>100</v>
      </c>
      <c r="B73" s="92" t="s">
        <v>101</v>
      </c>
      <c r="C73" s="93"/>
      <c r="D73" s="94"/>
      <c r="E73" s="198"/>
      <c r="F73" s="199"/>
      <c r="G73" s="199"/>
      <c r="H73" s="200"/>
      <c r="I73" s="11"/>
      <c r="J73" s="143"/>
      <c r="K73" s="126"/>
      <c r="L73" s="112"/>
      <c r="M73" s="8" t="s">
        <v>24</v>
      </c>
      <c r="N73" s="201"/>
      <c r="O73" s="129"/>
      <c r="P73" s="112"/>
      <c r="Q73" s="8" t="s">
        <v>24</v>
      </c>
      <c r="R73" s="201"/>
      <c r="S73" s="153"/>
      <c r="T73" s="112"/>
      <c r="U73" s="8" t="s">
        <v>24</v>
      </c>
      <c r="V73" s="201"/>
      <c r="W73" s="73"/>
    </row>
    <row r="74" spans="1:23" ht="17.25" thickBot="1">
      <c r="A74" s="98"/>
      <c r="B74" s="98"/>
      <c r="C74" s="98"/>
      <c r="D74" s="98"/>
      <c r="E74" s="98"/>
      <c r="F74" s="98"/>
      <c r="G74" s="98"/>
      <c r="H74" s="98"/>
      <c r="I74" s="98"/>
      <c r="J74" s="143"/>
      <c r="K74" s="126"/>
      <c r="L74" s="112"/>
      <c r="M74" s="8" t="s">
        <v>129</v>
      </c>
      <c r="N74" s="201"/>
      <c r="O74" s="129"/>
      <c r="P74" s="112"/>
      <c r="Q74" s="8" t="s">
        <v>129</v>
      </c>
      <c r="R74" s="201"/>
      <c r="S74" s="153"/>
      <c r="T74" s="112"/>
      <c r="U74" s="8" t="s">
        <v>129</v>
      </c>
      <c r="V74" s="201"/>
      <c r="W74" s="73"/>
    </row>
    <row r="75" spans="1:23" ht="17.25" thickBot="1">
      <c r="A75" s="99" t="s">
        <v>80</v>
      </c>
      <c r="B75" s="100"/>
      <c r="C75" s="100"/>
      <c r="D75" s="100"/>
      <c r="E75" s="100"/>
      <c r="F75" s="100"/>
      <c r="G75" s="100"/>
      <c r="H75" s="100"/>
      <c r="I75" s="101"/>
      <c r="J75" s="143"/>
      <c r="K75" s="126"/>
      <c r="L75" s="112" t="s">
        <v>126</v>
      </c>
      <c r="M75" s="8" t="s">
        <v>23</v>
      </c>
      <c r="N75" s="201"/>
      <c r="O75" s="129"/>
      <c r="P75" s="112" t="s">
        <v>126</v>
      </c>
      <c r="Q75" s="8" t="s">
        <v>23</v>
      </c>
      <c r="R75" s="201"/>
      <c r="S75" s="153"/>
      <c r="T75" s="112" t="s">
        <v>126</v>
      </c>
      <c r="U75" s="8" t="s">
        <v>23</v>
      </c>
      <c r="V75" s="201"/>
      <c r="W75" s="73"/>
    </row>
    <row r="76" spans="1:23" ht="16.5" customHeight="1">
      <c r="A76" s="102" t="s">
        <v>187</v>
      </c>
      <c r="B76" s="103"/>
      <c r="C76" s="103"/>
      <c r="D76" s="103"/>
      <c r="E76" s="103"/>
      <c r="F76" s="103"/>
      <c r="G76" s="103"/>
      <c r="H76" s="103"/>
      <c r="I76" s="104"/>
      <c r="J76" s="143"/>
      <c r="K76" s="126"/>
      <c r="L76" s="112"/>
      <c r="M76" s="8" t="s">
        <v>7</v>
      </c>
      <c r="N76" s="201"/>
      <c r="O76" s="129"/>
      <c r="P76" s="112"/>
      <c r="Q76" s="8" t="s">
        <v>7</v>
      </c>
      <c r="R76" s="201"/>
      <c r="S76" s="153"/>
      <c r="T76" s="112"/>
      <c r="U76" s="8" t="s">
        <v>7</v>
      </c>
      <c r="V76" s="201"/>
      <c r="W76" s="73"/>
    </row>
    <row r="77" spans="1:23">
      <c r="A77" s="105"/>
      <c r="B77" s="106"/>
      <c r="C77" s="106"/>
      <c r="D77" s="106"/>
      <c r="E77" s="106"/>
      <c r="F77" s="106"/>
      <c r="G77" s="106"/>
      <c r="H77" s="106"/>
      <c r="I77" s="107"/>
      <c r="J77" s="143"/>
      <c r="K77" s="126"/>
      <c r="L77" s="112"/>
      <c r="M77" s="8" t="s">
        <v>8</v>
      </c>
      <c r="N77" s="201"/>
      <c r="O77" s="129"/>
      <c r="P77" s="112"/>
      <c r="Q77" s="8" t="s">
        <v>8</v>
      </c>
      <c r="R77" s="201"/>
      <c r="S77" s="153"/>
      <c r="T77" s="112"/>
      <c r="U77" s="8" t="s">
        <v>8</v>
      </c>
      <c r="V77" s="201"/>
      <c r="W77" s="73"/>
    </row>
    <row r="78" spans="1:23">
      <c r="A78" s="105"/>
      <c r="B78" s="106"/>
      <c r="C78" s="106"/>
      <c r="D78" s="106"/>
      <c r="E78" s="106"/>
      <c r="F78" s="106"/>
      <c r="G78" s="106"/>
      <c r="H78" s="106"/>
      <c r="I78" s="107"/>
      <c r="J78" s="143"/>
      <c r="K78" s="126"/>
      <c r="L78" s="112"/>
      <c r="M78" s="8" t="s">
        <v>9</v>
      </c>
      <c r="N78" s="201"/>
      <c r="O78" s="129"/>
      <c r="P78" s="112"/>
      <c r="Q78" s="8" t="s">
        <v>9</v>
      </c>
      <c r="R78" s="201"/>
      <c r="S78" s="153"/>
      <c r="T78" s="112"/>
      <c r="U78" s="8" t="s">
        <v>9</v>
      </c>
      <c r="V78" s="201"/>
      <c r="W78" s="73"/>
    </row>
    <row r="79" spans="1:23">
      <c r="A79" s="105"/>
      <c r="B79" s="106"/>
      <c r="C79" s="106"/>
      <c r="D79" s="106"/>
      <c r="E79" s="106"/>
      <c r="F79" s="106"/>
      <c r="G79" s="106"/>
      <c r="H79" s="106"/>
      <c r="I79" s="107"/>
      <c r="J79" s="143"/>
      <c r="K79" s="126"/>
      <c r="L79" s="112"/>
      <c r="M79" s="8" t="s">
        <v>24</v>
      </c>
      <c r="N79" s="201"/>
      <c r="O79" s="129"/>
      <c r="P79" s="112"/>
      <c r="Q79" s="8" t="s">
        <v>24</v>
      </c>
      <c r="R79" s="201"/>
      <c r="S79" s="153"/>
      <c r="T79" s="112"/>
      <c r="U79" s="8" t="s">
        <v>24</v>
      </c>
      <c r="V79" s="201"/>
      <c r="W79" s="73"/>
    </row>
    <row r="80" spans="1:23">
      <c r="A80" s="105"/>
      <c r="B80" s="106"/>
      <c r="C80" s="106"/>
      <c r="D80" s="106"/>
      <c r="E80" s="106"/>
      <c r="F80" s="106"/>
      <c r="G80" s="106"/>
      <c r="H80" s="106"/>
      <c r="I80" s="107"/>
      <c r="J80" s="143"/>
      <c r="K80" s="126"/>
      <c r="L80" s="112"/>
      <c r="M80" s="8" t="s">
        <v>129</v>
      </c>
      <c r="N80" s="201"/>
      <c r="O80" s="129"/>
      <c r="P80" s="112"/>
      <c r="Q80" s="8" t="s">
        <v>129</v>
      </c>
      <c r="R80" s="201"/>
      <c r="S80" s="153"/>
      <c r="T80" s="112"/>
      <c r="U80" s="8" t="s">
        <v>129</v>
      </c>
      <c r="V80" s="201"/>
      <c r="W80" s="73"/>
    </row>
    <row r="81" spans="1:23">
      <c r="A81" s="105"/>
      <c r="B81" s="106"/>
      <c r="C81" s="106"/>
      <c r="D81" s="106"/>
      <c r="E81" s="106"/>
      <c r="F81" s="106"/>
      <c r="G81" s="106"/>
      <c r="H81" s="106"/>
      <c r="I81" s="107"/>
      <c r="J81" s="143"/>
      <c r="K81" s="126"/>
      <c r="L81" s="112" t="s">
        <v>127</v>
      </c>
      <c r="M81" s="8" t="s">
        <v>23</v>
      </c>
      <c r="N81" s="201"/>
      <c r="O81" s="129"/>
      <c r="P81" s="112" t="s">
        <v>127</v>
      </c>
      <c r="Q81" s="8" t="s">
        <v>23</v>
      </c>
      <c r="R81" s="201"/>
      <c r="S81" s="153"/>
      <c r="T81" s="112" t="s">
        <v>127</v>
      </c>
      <c r="U81" s="8" t="s">
        <v>23</v>
      </c>
      <c r="V81" s="201"/>
      <c r="W81" s="73"/>
    </row>
    <row r="82" spans="1:23" ht="31.5" customHeight="1" thickBot="1">
      <c r="A82" s="108"/>
      <c r="B82" s="109"/>
      <c r="C82" s="109"/>
      <c r="D82" s="109"/>
      <c r="E82" s="109"/>
      <c r="F82" s="109"/>
      <c r="G82" s="109"/>
      <c r="H82" s="109"/>
      <c r="I82" s="110"/>
      <c r="J82" s="143"/>
      <c r="K82" s="126"/>
      <c r="L82" s="112"/>
      <c r="M82" s="8" t="s">
        <v>7</v>
      </c>
      <c r="N82" s="201"/>
      <c r="O82" s="129"/>
      <c r="P82" s="112"/>
      <c r="Q82" s="8" t="s">
        <v>7</v>
      </c>
      <c r="R82" s="201"/>
      <c r="S82" s="153"/>
      <c r="T82" s="112"/>
      <c r="U82" s="8" t="s">
        <v>7</v>
      </c>
      <c r="V82" s="201"/>
      <c r="W82" s="73"/>
    </row>
    <row r="83" spans="1:23">
      <c r="A83" s="33"/>
      <c r="B83" s="33"/>
      <c r="C83" s="33"/>
      <c r="D83" s="33"/>
      <c r="E83" s="33"/>
      <c r="F83" s="33"/>
      <c r="G83" s="33"/>
      <c r="H83" s="33"/>
      <c r="I83" s="33"/>
      <c r="K83" s="126"/>
      <c r="L83" s="112"/>
      <c r="M83" s="8" t="s">
        <v>8</v>
      </c>
      <c r="N83" s="201"/>
      <c r="O83" s="129"/>
      <c r="P83" s="112"/>
      <c r="Q83" s="8" t="s">
        <v>8</v>
      </c>
      <c r="R83" s="201"/>
      <c r="S83" s="153"/>
      <c r="T83" s="112"/>
      <c r="U83" s="8" t="s">
        <v>8</v>
      </c>
      <c r="V83" s="201"/>
      <c r="W83" s="73"/>
    </row>
    <row r="84" spans="1:23">
      <c r="A84" s="33"/>
      <c r="B84" s="33"/>
      <c r="C84" s="33"/>
      <c r="D84" s="33"/>
      <c r="E84" s="33"/>
      <c r="F84" s="33"/>
      <c r="G84" s="33"/>
      <c r="H84" s="33"/>
      <c r="I84" s="33"/>
      <c r="K84" s="126"/>
      <c r="L84" s="112"/>
      <c r="M84" s="8" t="s">
        <v>9</v>
      </c>
      <c r="N84" s="201"/>
      <c r="O84" s="129"/>
      <c r="P84" s="112"/>
      <c r="Q84" s="8" t="s">
        <v>9</v>
      </c>
      <c r="R84" s="201"/>
      <c r="S84" s="153"/>
      <c r="T84" s="112"/>
      <c r="U84" s="8" t="s">
        <v>9</v>
      </c>
      <c r="V84" s="201"/>
      <c r="W84" s="73"/>
    </row>
    <row r="85" spans="1:23">
      <c r="A85" s="33"/>
      <c r="B85" s="33"/>
      <c r="C85" s="33"/>
      <c r="D85" s="33"/>
      <c r="E85" s="33"/>
      <c r="F85" s="33"/>
      <c r="G85" s="33"/>
      <c r="H85" s="33"/>
      <c r="I85" s="33"/>
      <c r="K85" s="126"/>
      <c r="L85" s="112"/>
      <c r="M85" s="8" t="s">
        <v>24</v>
      </c>
      <c r="N85" s="201"/>
      <c r="O85" s="129"/>
      <c r="P85" s="112"/>
      <c r="Q85" s="8" t="s">
        <v>24</v>
      </c>
      <c r="R85" s="201"/>
      <c r="S85" s="153"/>
      <c r="T85" s="112"/>
      <c r="U85" s="8" t="s">
        <v>24</v>
      </c>
      <c r="V85" s="201"/>
      <c r="W85" s="73"/>
    </row>
    <row r="86" spans="1:23">
      <c r="A86" s="33"/>
      <c r="B86" s="33"/>
      <c r="C86" s="33"/>
      <c r="D86" s="33"/>
      <c r="E86" s="33"/>
      <c r="F86" s="33"/>
      <c r="G86" s="33"/>
      <c r="H86" s="33"/>
      <c r="I86" s="33"/>
      <c r="K86" s="126"/>
      <c r="L86" s="112"/>
      <c r="M86" s="8" t="s">
        <v>129</v>
      </c>
      <c r="N86" s="201"/>
      <c r="O86" s="129"/>
      <c r="P86" s="112"/>
      <c r="Q86" s="8" t="s">
        <v>129</v>
      </c>
      <c r="R86" s="201"/>
      <c r="S86" s="153"/>
      <c r="T86" s="112"/>
      <c r="U86" s="8" t="s">
        <v>129</v>
      </c>
      <c r="V86" s="201"/>
      <c r="W86" s="73"/>
    </row>
    <row r="87" spans="1:23">
      <c r="K87" s="126"/>
      <c r="L87" s="112" t="s">
        <v>128</v>
      </c>
      <c r="M87" s="8" t="s">
        <v>23</v>
      </c>
      <c r="N87" s="201"/>
      <c r="O87" s="129"/>
      <c r="P87" s="112" t="s">
        <v>128</v>
      </c>
      <c r="Q87" s="8" t="s">
        <v>23</v>
      </c>
      <c r="R87" s="201"/>
      <c r="S87" s="153"/>
      <c r="T87" s="112" t="s">
        <v>128</v>
      </c>
      <c r="U87" s="8" t="s">
        <v>23</v>
      </c>
      <c r="V87" s="201"/>
      <c r="W87" s="73"/>
    </row>
    <row r="88" spans="1:23">
      <c r="K88" s="126"/>
      <c r="L88" s="112"/>
      <c r="M88" s="8" t="s">
        <v>7</v>
      </c>
      <c r="N88" s="201"/>
      <c r="O88" s="129"/>
      <c r="P88" s="112"/>
      <c r="Q88" s="8" t="s">
        <v>7</v>
      </c>
      <c r="R88" s="201"/>
      <c r="S88" s="153"/>
      <c r="T88" s="112"/>
      <c r="U88" s="8" t="s">
        <v>7</v>
      </c>
      <c r="V88" s="201"/>
      <c r="W88" s="73"/>
    </row>
    <row r="89" spans="1:23">
      <c r="K89" s="126"/>
      <c r="L89" s="112"/>
      <c r="M89" s="8" t="s">
        <v>8</v>
      </c>
      <c r="N89" s="201"/>
      <c r="O89" s="129"/>
      <c r="P89" s="112"/>
      <c r="Q89" s="8" t="s">
        <v>8</v>
      </c>
      <c r="R89" s="201"/>
      <c r="S89" s="153"/>
      <c r="T89" s="112"/>
      <c r="U89" s="8" t="s">
        <v>8</v>
      </c>
      <c r="V89" s="201"/>
      <c r="W89" s="73"/>
    </row>
    <row r="90" spans="1:23">
      <c r="K90" s="126"/>
      <c r="L90" s="112"/>
      <c r="M90" s="8" t="s">
        <v>9</v>
      </c>
      <c r="N90" s="201"/>
      <c r="O90" s="129"/>
      <c r="P90" s="112"/>
      <c r="Q90" s="8" t="s">
        <v>9</v>
      </c>
      <c r="R90" s="201"/>
      <c r="S90" s="153"/>
      <c r="T90" s="112"/>
      <c r="U90" s="8" t="s">
        <v>9</v>
      </c>
      <c r="V90" s="201"/>
      <c r="W90" s="73"/>
    </row>
    <row r="91" spans="1:23">
      <c r="K91" s="126"/>
      <c r="L91" s="112"/>
      <c r="M91" s="8" t="s">
        <v>24</v>
      </c>
      <c r="N91" s="201"/>
      <c r="O91" s="129"/>
      <c r="P91" s="112"/>
      <c r="Q91" s="8" t="s">
        <v>24</v>
      </c>
      <c r="R91" s="201"/>
      <c r="S91" s="153"/>
      <c r="T91" s="112"/>
      <c r="U91" s="8" t="s">
        <v>24</v>
      </c>
      <c r="V91" s="201"/>
      <c r="W91" s="73"/>
    </row>
    <row r="92" spans="1:23">
      <c r="K92" s="127"/>
      <c r="L92" s="112"/>
      <c r="M92" s="8" t="s">
        <v>129</v>
      </c>
      <c r="N92" s="201"/>
      <c r="O92" s="130"/>
      <c r="P92" s="112"/>
      <c r="Q92" s="8" t="s">
        <v>129</v>
      </c>
      <c r="R92" s="201"/>
      <c r="S92" s="154"/>
      <c r="T92" s="112"/>
      <c r="U92" s="8" t="s">
        <v>129</v>
      </c>
      <c r="V92" s="201"/>
      <c r="W92" s="73"/>
    </row>
    <row r="107" ht="16.5" customHeight="1"/>
    <row r="109" ht="34.5" customHeight="1"/>
    <row r="111" ht="16.5" customHeight="1"/>
    <row r="112" ht="16.5" customHeight="1"/>
    <row r="113" ht="16.5" customHeight="1"/>
    <row r="115" ht="16.5" customHeight="1"/>
  </sheetData>
  <mergeCells count="175">
    <mergeCell ref="A59:A61"/>
    <mergeCell ref="A76:I82"/>
    <mergeCell ref="A74:I74"/>
    <mergeCell ref="B60:C61"/>
    <mergeCell ref="B59:D59"/>
    <mergeCell ref="E61:H61"/>
    <mergeCell ref="E60:H60"/>
    <mergeCell ref="E59:H59"/>
    <mergeCell ref="A75:I75"/>
    <mergeCell ref="E65:F65"/>
    <mergeCell ref="G65:H65"/>
    <mergeCell ref="G62:H62"/>
    <mergeCell ref="E62:F62"/>
    <mergeCell ref="A63:A71"/>
    <mergeCell ref="B63:D63"/>
    <mergeCell ref="E64:F64"/>
    <mergeCell ref="G64:H64"/>
    <mergeCell ref="E63:F63"/>
    <mergeCell ref="G63:H63"/>
    <mergeCell ref="A72:D72"/>
    <mergeCell ref="B64:D64"/>
    <mergeCell ref="A62:D62"/>
    <mergeCell ref="B73:D73"/>
    <mergeCell ref="E73:H73"/>
    <mergeCell ref="J2:J82"/>
    <mergeCell ref="A2:D2"/>
    <mergeCell ref="E2:I2"/>
    <mergeCell ref="B50:B51"/>
    <mergeCell ref="B54:B55"/>
    <mergeCell ref="B52:B53"/>
    <mergeCell ref="E55:H55"/>
    <mergeCell ref="E54:H54"/>
    <mergeCell ref="E53:H53"/>
    <mergeCell ref="E52:H52"/>
    <mergeCell ref="E7:G7"/>
    <mergeCell ref="E3:G3"/>
    <mergeCell ref="E4:G4"/>
    <mergeCell ref="E6:G6"/>
    <mergeCell ref="E51:H51"/>
    <mergeCell ref="E50:H50"/>
    <mergeCell ref="E49:H49"/>
    <mergeCell ref="E34:G34"/>
    <mergeCell ref="E43:G43"/>
    <mergeCell ref="E17:G17"/>
    <mergeCell ref="E18:G18"/>
    <mergeCell ref="E14:G14"/>
    <mergeCell ref="A3:D3"/>
    <mergeCell ref="C52:D52"/>
    <mergeCell ref="C50:D50"/>
    <mergeCell ref="E8:G8"/>
    <mergeCell ref="E9:G9"/>
    <mergeCell ref="E44:G44"/>
    <mergeCell ref="E45:G45"/>
    <mergeCell ref="E30:G30"/>
    <mergeCell ref="E5:G5"/>
    <mergeCell ref="E35:G35"/>
    <mergeCell ref="E36:G36"/>
    <mergeCell ref="C39:C43"/>
    <mergeCell ref="E39:G39"/>
    <mergeCell ref="E40:G40"/>
    <mergeCell ref="E41:G41"/>
    <mergeCell ref="A50:A55"/>
    <mergeCell ref="B4:C8"/>
    <mergeCell ref="C9:C13"/>
    <mergeCell ref="C44:C48"/>
    <mergeCell ref="A49:D49"/>
    <mergeCell ref="C19:C23"/>
    <mergeCell ref="E19:G19"/>
    <mergeCell ref="E20:G20"/>
    <mergeCell ref="E27:G27"/>
    <mergeCell ref="E28:G28"/>
    <mergeCell ref="C55:D55"/>
    <mergeCell ref="C54:D54"/>
    <mergeCell ref="C53:D53"/>
    <mergeCell ref="E38:G38"/>
    <mergeCell ref="E10:G10"/>
    <mergeCell ref="E11:G11"/>
    <mergeCell ref="E12:G12"/>
    <mergeCell ref="C24:C28"/>
    <mergeCell ref="C14:C18"/>
    <mergeCell ref="C29:C33"/>
    <mergeCell ref="E29:G29"/>
    <mergeCell ref="E15:G15"/>
    <mergeCell ref="E16:G16"/>
    <mergeCell ref="C51:D51"/>
    <mergeCell ref="A57:D57"/>
    <mergeCell ref="A56:D56"/>
    <mergeCell ref="E58:H58"/>
    <mergeCell ref="A58:D58"/>
    <mergeCell ref="E56:H56"/>
    <mergeCell ref="E57:H57"/>
    <mergeCell ref="A4:A48"/>
    <mergeCell ref="E21:G21"/>
    <mergeCell ref="E22:G22"/>
    <mergeCell ref="E23:G23"/>
    <mergeCell ref="E42:G42"/>
    <mergeCell ref="E13:G13"/>
    <mergeCell ref="E47:G47"/>
    <mergeCell ref="E48:G48"/>
    <mergeCell ref="E46:G46"/>
    <mergeCell ref="B9:B48"/>
    <mergeCell ref="C34:C38"/>
    <mergeCell ref="E32:G32"/>
    <mergeCell ref="E33:G33"/>
    <mergeCell ref="E31:G31"/>
    <mergeCell ref="E24:G24"/>
    <mergeCell ref="E25:G25"/>
    <mergeCell ref="E26:G26"/>
    <mergeCell ref="E37:G37"/>
    <mergeCell ref="E72:H72"/>
    <mergeCell ref="E69:F69"/>
    <mergeCell ref="E68:F68"/>
    <mergeCell ref="B71:C71"/>
    <mergeCell ref="E71:H71"/>
    <mergeCell ref="F67:G67"/>
    <mergeCell ref="F66:G66"/>
    <mergeCell ref="B68:D68"/>
    <mergeCell ref="B69:D69"/>
    <mergeCell ref="L75:L80"/>
    <mergeCell ref="B65:D65"/>
    <mergeCell ref="B67:D67"/>
    <mergeCell ref="E70:H70"/>
    <mergeCell ref="B66:D66"/>
    <mergeCell ref="B70:D70"/>
    <mergeCell ref="K1:W1"/>
    <mergeCell ref="K2:L2"/>
    <mergeCell ref="O2:P2"/>
    <mergeCell ref="S2:T2"/>
    <mergeCell ref="L3:L8"/>
    <mergeCell ref="P3:P8"/>
    <mergeCell ref="T3:T8"/>
    <mergeCell ref="L9:L14"/>
    <mergeCell ref="P9:P14"/>
    <mergeCell ref="T9:T14"/>
    <mergeCell ref="L15:L20"/>
    <mergeCell ref="L57:L62"/>
    <mergeCell ref="P57:P62"/>
    <mergeCell ref="P15:P20"/>
    <mergeCell ref="T15:T20"/>
    <mergeCell ref="L21:L26"/>
    <mergeCell ref="P21:P26"/>
    <mergeCell ref="T21:T26"/>
    <mergeCell ref="P51:P56"/>
    <mergeCell ref="T51:T56"/>
    <mergeCell ref="T57:T62"/>
    <mergeCell ref="L63:L68"/>
    <mergeCell ref="P63:P68"/>
    <mergeCell ref="T63:T68"/>
    <mergeCell ref="L69:L74"/>
    <mergeCell ref="P69:P74"/>
    <mergeCell ref="T69:T74"/>
    <mergeCell ref="P75:P80"/>
    <mergeCell ref="T75:T80"/>
    <mergeCell ref="T81:T86"/>
    <mergeCell ref="L87:L92"/>
    <mergeCell ref="P87:P92"/>
    <mergeCell ref="T87:T92"/>
    <mergeCell ref="L81:L86"/>
    <mergeCell ref="P81:P86"/>
    <mergeCell ref="K3:K92"/>
    <mergeCell ref="O3:O92"/>
    <mergeCell ref="S3:S92"/>
    <mergeCell ref="L27:L32"/>
    <mergeCell ref="P27:P32"/>
    <mergeCell ref="T27:T32"/>
    <mergeCell ref="L33:L38"/>
    <mergeCell ref="P33:P38"/>
    <mergeCell ref="T33:T38"/>
    <mergeCell ref="L39:L44"/>
    <mergeCell ref="P39:P44"/>
    <mergeCell ref="T39:T44"/>
    <mergeCell ref="L45:L50"/>
    <mergeCell ref="P45:P50"/>
    <mergeCell ref="T45:T50"/>
    <mergeCell ref="L51:L56"/>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view="pageBreakPreview" zoomScale="80" zoomScaleNormal="100" zoomScaleSheetLayoutView="80" workbookViewId="0">
      <selection activeCell="J24" sqref="J24"/>
    </sheetView>
  </sheetViews>
  <sheetFormatPr defaultRowHeight="16.5"/>
  <cols>
    <col min="1" max="1" width="13.25" bestFit="1" customWidth="1"/>
    <col min="2" max="2" width="19.625" bestFit="1" customWidth="1"/>
    <col min="3" max="3" width="14.625" bestFit="1" customWidth="1"/>
    <col min="4" max="4" width="23.75" customWidth="1"/>
    <col min="6" max="6" width="13.25" bestFit="1" customWidth="1"/>
    <col min="7" max="7" width="19.5" bestFit="1" customWidth="1"/>
    <col min="8" max="8" width="14.625" bestFit="1" customWidth="1"/>
    <col min="9" max="9" width="16.5" customWidth="1"/>
    <col min="11" max="11" width="13.25" bestFit="1" customWidth="1"/>
    <col min="12" max="12" width="19.5" bestFit="1" customWidth="1"/>
    <col min="13" max="13" width="14.625" bestFit="1" customWidth="1"/>
    <col min="14" max="14" width="27.875" customWidth="1"/>
  </cols>
  <sheetData>
    <row r="1" spans="1:14" ht="17.25" thickBot="1">
      <c r="A1" s="166" t="s">
        <v>195</v>
      </c>
      <c r="B1" s="167"/>
      <c r="C1" s="167"/>
      <c r="D1" s="168"/>
      <c r="E1" s="26"/>
      <c r="F1" s="166" t="s">
        <v>196</v>
      </c>
      <c r="G1" s="167"/>
      <c r="H1" s="167"/>
      <c r="I1" s="168"/>
      <c r="J1" s="26"/>
      <c r="K1" s="166" t="s">
        <v>85</v>
      </c>
      <c r="L1" s="167"/>
      <c r="M1" s="167"/>
      <c r="N1" s="168"/>
    </row>
    <row r="2" spans="1:14" ht="21.75" customHeight="1">
      <c r="A2" s="176" t="s">
        <v>12</v>
      </c>
      <c r="B2" s="177"/>
      <c r="C2" s="1" t="s">
        <v>13</v>
      </c>
      <c r="D2" s="22" t="s">
        <v>14</v>
      </c>
      <c r="E2" s="26"/>
      <c r="F2" s="176" t="s">
        <v>12</v>
      </c>
      <c r="G2" s="177"/>
      <c r="H2" s="1" t="s">
        <v>13</v>
      </c>
      <c r="I2" s="22" t="s">
        <v>14</v>
      </c>
      <c r="J2" s="26"/>
      <c r="K2" s="176" t="s">
        <v>12</v>
      </c>
      <c r="L2" s="177"/>
      <c r="M2" s="1" t="s">
        <v>13</v>
      </c>
      <c r="N2" s="22" t="s">
        <v>14</v>
      </c>
    </row>
    <row r="3" spans="1:14" ht="21.75" customHeight="1">
      <c r="A3" s="155" t="s">
        <v>95</v>
      </c>
      <c r="B3" s="7" t="s">
        <v>59</v>
      </c>
      <c r="C3" s="20" t="s">
        <v>65</v>
      </c>
      <c r="D3" s="202"/>
      <c r="E3" s="26"/>
      <c r="F3" s="155" t="s">
        <v>95</v>
      </c>
      <c r="G3" s="7" t="s">
        <v>59</v>
      </c>
      <c r="H3" s="20" t="s">
        <v>65</v>
      </c>
      <c r="I3" s="202"/>
      <c r="J3" s="26"/>
      <c r="K3" s="155" t="s">
        <v>95</v>
      </c>
      <c r="L3" s="7" t="s">
        <v>59</v>
      </c>
      <c r="M3" s="20">
        <v>10</v>
      </c>
      <c r="N3" s="202"/>
    </row>
    <row r="4" spans="1:14" ht="21.75" customHeight="1">
      <c r="A4" s="156"/>
      <c r="B4" s="7" t="s">
        <v>193</v>
      </c>
      <c r="C4" s="20">
        <v>20</v>
      </c>
      <c r="D4" s="202"/>
      <c r="E4" s="26"/>
      <c r="F4" s="156"/>
      <c r="G4" s="7" t="s">
        <v>193</v>
      </c>
      <c r="H4" s="20" t="s">
        <v>65</v>
      </c>
      <c r="I4" s="202"/>
      <c r="J4" s="26"/>
      <c r="K4" s="156"/>
      <c r="L4" s="7" t="s">
        <v>193</v>
      </c>
      <c r="M4" s="20" t="s">
        <v>65</v>
      </c>
      <c r="N4" s="202"/>
    </row>
    <row r="5" spans="1:14" ht="21.75" customHeight="1">
      <c r="A5" s="156"/>
      <c r="B5" s="7" t="s">
        <v>62</v>
      </c>
      <c r="C5" s="20" t="s">
        <v>65</v>
      </c>
      <c r="D5" s="202"/>
      <c r="E5" s="26"/>
      <c r="F5" s="156"/>
      <c r="G5" s="7" t="s">
        <v>62</v>
      </c>
      <c r="H5" s="20" t="s">
        <v>66</v>
      </c>
      <c r="I5" s="202"/>
      <c r="J5" s="26"/>
      <c r="K5" s="156"/>
      <c r="L5" s="7" t="s">
        <v>62</v>
      </c>
      <c r="M5" s="20" t="s">
        <v>104</v>
      </c>
      <c r="N5" s="202"/>
    </row>
    <row r="6" spans="1:14" ht="21.75" customHeight="1">
      <c r="A6" s="156"/>
      <c r="B6" s="7" t="s">
        <v>48</v>
      </c>
      <c r="C6" s="20">
        <v>10</v>
      </c>
      <c r="D6" s="202"/>
      <c r="E6" s="26"/>
      <c r="F6" s="156"/>
      <c r="G6" s="7" t="s">
        <v>48</v>
      </c>
      <c r="H6" s="20" t="s">
        <v>104</v>
      </c>
      <c r="I6" s="202"/>
      <c r="J6" s="26"/>
      <c r="K6" s="156"/>
      <c r="L6" s="7" t="s">
        <v>48</v>
      </c>
      <c r="M6" s="20" t="s">
        <v>67</v>
      </c>
      <c r="N6" s="202"/>
    </row>
    <row r="7" spans="1:14" ht="21.75" customHeight="1">
      <c r="A7" s="155" t="s">
        <v>15</v>
      </c>
      <c r="B7" s="7" t="s">
        <v>176</v>
      </c>
      <c r="C7" s="20">
        <v>10</v>
      </c>
      <c r="D7" s="202"/>
      <c r="E7" s="26"/>
      <c r="F7" s="155" t="s">
        <v>15</v>
      </c>
      <c r="G7" s="7" t="s">
        <v>176</v>
      </c>
      <c r="H7" s="20">
        <v>10</v>
      </c>
      <c r="I7" s="202"/>
      <c r="J7" s="26"/>
      <c r="K7" s="155" t="s">
        <v>15</v>
      </c>
      <c r="L7" s="7" t="s">
        <v>177</v>
      </c>
      <c r="M7" s="20">
        <v>10</v>
      </c>
      <c r="N7" s="202"/>
    </row>
    <row r="8" spans="1:14" ht="21.75" customHeight="1">
      <c r="A8" s="157"/>
      <c r="B8" s="7" t="s">
        <v>174</v>
      </c>
      <c r="C8" s="20">
        <v>10</v>
      </c>
      <c r="D8" s="202"/>
      <c r="E8" s="26"/>
      <c r="F8" s="157"/>
      <c r="G8" s="7" t="s">
        <v>174</v>
      </c>
      <c r="H8" s="20">
        <v>10</v>
      </c>
      <c r="I8" s="202"/>
      <c r="J8" s="26"/>
      <c r="K8" s="157"/>
      <c r="L8" s="7" t="s">
        <v>174</v>
      </c>
      <c r="M8" s="20">
        <v>10</v>
      </c>
      <c r="N8" s="202"/>
    </row>
    <row r="9" spans="1:14" ht="21.75" customHeight="1">
      <c r="A9" s="155" t="s">
        <v>5</v>
      </c>
      <c r="B9" s="7" t="s">
        <v>60</v>
      </c>
      <c r="C9" s="20" t="s">
        <v>63</v>
      </c>
      <c r="D9" s="202"/>
      <c r="E9" s="26"/>
      <c r="F9" s="155" t="s">
        <v>5</v>
      </c>
      <c r="G9" s="7" t="s">
        <v>60</v>
      </c>
      <c r="H9" s="20" t="s">
        <v>63</v>
      </c>
      <c r="I9" s="202"/>
      <c r="J9" s="26"/>
      <c r="K9" s="155" t="s">
        <v>5</v>
      </c>
      <c r="L9" s="7" t="s">
        <v>60</v>
      </c>
      <c r="M9" s="20" t="s">
        <v>63</v>
      </c>
      <c r="N9" s="202"/>
    </row>
    <row r="10" spans="1:14" ht="21.75" customHeight="1">
      <c r="A10" s="156"/>
      <c r="B10" s="7" t="s">
        <v>55</v>
      </c>
      <c r="C10" s="20" t="s">
        <v>64</v>
      </c>
      <c r="D10" s="202"/>
      <c r="E10" s="26"/>
      <c r="F10" s="156"/>
      <c r="G10" s="7" t="s">
        <v>55</v>
      </c>
      <c r="H10" s="20" t="s">
        <v>64</v>
      </c>
      <c r="I10" s="202"/>
      <c r="J10" s="26"/>
      <c r="K10" s="156"/>
      <c r="L10" s="7" t="s">
        <v>55</v>
      </c>
      <c r="M10" s="20" t="s">
        <v>64</v>
      </c>
      <c r="N10" s="202"/>
    </row>
    <row r="11" spans="1:14" ht="21.75" customHeight="1">
      <c r="A11" s="156"/>
      <c r="B11" s="7" t="s">
        <v>17</v>
      </c>
      <c r="C11" s="20" t="s">
        <v>103</v>
      </c>
      <c r="D11" s="202"/>
      <c r="E11" s="26"/>
      <c r="F11" s="156"/>
      <c r="G11" s="7" t="s">
        <v>17</v>
      </c>
      <c r="H11" s="20" t="s">
        <v>103</v>
      </c>
      <c r="I11" s="202"/>
      <c r="J11" s="26"/>
      <c r="K11" s="156"/>
      <c r="L11" s="7" t="s">
        <v>17</v>
      </c>
      <c r="M11" s="20" t="s">
        <v>103</v>
      </c>
      <c r="N11" s="202"/>
    </row>
    <row r="12" spans="1:14" ht="21.75" customHeight="1">
      <c r="A12" s="156"/>
      <c r="B12" s="7" t="s">
        <v>61</v>
      </c>
      <c r="C12" s="20" t="s">
        <v>70</v>
      </c>
      <c r="D12" s="202"/>
      <c r="E12" s="26"/>
      <c r="F12" s="156"/>
      <c r="G12" s="7" t="s">
        <v>61</v>
      </c>
      <c r="H12" s="20" t="s">
        <v>70</v>
      </c>
      <c r="I12" s="202"/>
      <c r="J12" s="26"/>
      <c r="K12" s="156"/>
      <c r="L12" s="7" t="s">
        <v>61</v>
      </c>
      <c r="M12" s="20" t="s">
        <v>70</v>
      </c>
      <c r="N12" s="202"/>
    </row>
    <row r="13" spans="1:14" ht="21.75" customHeight="1">
      <c r="A13" s="157"/>
      <c r="B13" s="7" t="s">
        <v>56</v>
      </c>
      <c r="C13" s="20" t="s">
        <v>70</v>
      </c>
      <c r="D13" s="202"/>
      <c r="E13" s="26"/>
      <c r="F13" s="157"/>
      <c r="G13" s="7" t="s">
        <v>56</v>
      </c>
      <c r="H13" s="20" t="s">
        <v>70</v>
      </c>
      <c r="I13" s="202"/>
      <c r="J13" s="26"/>
      <c r="K13" s="157"/>
      <c r="L13" s="7" t="s">
        <v>56</v>
      </c>
      <c r="M13" s="20" t="s">
        <v>70</v>
      </c>
      <c r="N13" s="202"/>
    </row>
    <row r="14" spans="1:14" ht="21.75" customHeight="1" thickBot="1">
      <c r="A14" s="23" t="s">
        <v>18</v>
      </c>
      <c r="B14" s="7" t="s">
        <v>19</v>
      </c>
      <c r="C14" s="20" t="s">
        <v>71</v>
      </c>
      <c r="D14" s="204"/>
      <c r="E14" s="26"/>
      <c r="F14" s="23" t="s">
        <v>18</v>
      </c>
      <c r="G14" s="7" t="s">
        <v>19</v>
      </c>
      <c r="H14" s="20" t="s">
        <v>71</v>
      </c>
      <c r="I14" s="202"/>
      <c r="J14" s="26"/>
      <c r="K14" s="23" t="s">
        <v>18</v>
      </c>
      <c r="L14" s="7" t="s">
        <v>19</v>
      </c>
      <c r="M14" s="20" t="s">
        <v>71</v>
      </c>
      <c r="N14" s="202"/>
    </row>
    <row r="15" spans="1:14" ht="21.75" customHeight="1" thickBot="1">
      <c r="A15" s="171" t="s">
        <v>150</v>
      </c>
      <c r="B15" s="172"/>
      <c r="C15" s="203">
        <v>30</v>
      </c>
      <c r="D15" s="205" t="s">
        <v>197</v>
      </c>
      <c r="E15" s="26"/>
      <c r="F15" s="171" t="s">
        <v>150</v>
      </c>
      <c r="G15" s="172"/>
      <c r="H15" s="20" t="s">
        <v>68</v>
      </c>
      <c r="I15" s="205" t="s">
        <v>197</v>
      </c>
      <c r="J15" s="26"/>
      <c r="K15" s="171" t="s">
        <v>150</v>
      </c>
      <c r="L15" s="172"/>
      <c r="M15" s="20" t="s">
        <v>69</v>
      </c>
      <c r="N15" s="205" t="s">
        <v>197</v>
      </c>
    </row>
    <row r="16" spans="1:14" ht="21.75" customHeight="1" thickBot="1">
      <c r="A16" s="171" t="s">
        <v>179</v>
      </c>
      <c r="B16" s="172"/>
      <c r="C16" s="203">
        <v>30</v>
      </c>
      <c r="D16" s="206" t="s">
        <v>197</v>
      </c>
      <c r="E16" s="26"/>
      <c r="F16" s="171" t="s">
        <v>179</v>
      </c>
      <c r="G16" s="172"/>
      <c r="H16" s="20" t="s">
        <v>68</v>
      </c>
      <c r="I16" s="206" t="s">
        <v>197</v>
      </c>
      <c r="J16" s="26"/>
      <c r="K16" s="171" t="s">
        <v>179</v>
      </c>
      <c r="L16" s="172"/>
      <c r="M16" s="20" t="s">
        <v>69</v>
      </c>
      <c r="N16" s="206" t="s">
        <v>197</v>
      </c>
    </row>
    <row r="17" spans="1:14" ht="21.75" customHeight="1">
      <c r="A17" s="173" t="s">
        <v>20</v>
      </c>
      <c r="B17" s="174"/>
      <c r="C17" s="20">
        <v>100</v>
      </c>
      <c r="D17" s="207"/>
      <c r="E17" s="26"/>
      <c r="F17" s="173" t="s">
        <v>20</v>
      </c>
      <c r="G17" s="174"/>
      <c r="H17" s="20">
        <v>100</v>
      </c>
      <c r="I17" s="207"/>
      <c r="J17" s="26"/>
      <c r="K17" s="173" t="s">
        <v>20</v>
      </c>
      <c r="L17" s="174"/>
      <c r="M17" s="20">
        <v>100</v>
      </c>
      <c r="N17" s="207"/>
    </row>
    <row r="18" spans="1:14" ht="21.75" customHeight="1" thickBot="1">
      <c r="A18" s="169" t="s">
        <v>21</v>
      </c>
      <c r="B18" s="170"/>
      <c r="C18" s="24">
        <v>100</v>
      </c>
      <c r="D18" s="208"/>
      <c r="E18" s="27"/>
      <c r="F18" s="169" t="s">
        <v>21</v>
      </c>
      <c r="G18" s="170"/>
      <c r="H18" s="24">
        <v>100</v>
      </c>
      <c r="I18" s="208"/>
      <c r="J18" s="26"/>
      <c r="K18" s="169" t="s">
        <v>21</v>
      </c>
      <c r="L18" s="170"/>
      <c r="M18" s="24">
        <v>100</v>
      </c>
      <c r="N18" s="208"/>
    </row>
    <row r="19" spans="1:14">
      <c r="A19" s="6"/>
      <c r="B19" s="6"/>
      <c r="C19" s="6"/>
      <c r="D19" s="6"/>
      <c r="E19" s="3"/>
      <c r="F19" s="6"/>
      <c r="G19" s="6"/>
      <c r="H19" s="6"/>
      <c r="I19" s="6"/>
      <c r="J19" s="3"/>
      <c r="K19" s="6"/>
      <c r="L19" s="6"/>
      <c r="M19" s="6"/>
      <c r="N19" s="6"/>
    </row>
    <row r="20" spans="1:14">
      <c r="A20" s="3" t="s">
        <v>72</v>
      </c>
      <c r="B20" s="3"/>
      <c r="C20" s="3"/>
      <c r="D20" s="3"/>
      <c r="E20" s="3"/>
      <c r="F20" s="3"/>
      <c r="G20" s="3"/>
      <c r="H20" s="3"/>
      <c r="I20" s="3"/>
      <c r="J20" s="3"/>
      <c r="K20" s="3"/>
      <c r="L20" s="3"/>
      <c r="M20" s="3"/>
      <c r="N20" s="3"/>
    </row>
    <row r="21" spans="1:14" ht="17.25">
      <c r="A21" s="3" t="s">
        <v>78</v>
      </c>
      <c r="B21" s="3"/>
      <c r="C21" s="3"/>
      <c r="D21" s="3"/>
      <c r="E21" s="3"/>
      <c r="F21" s="3"/>
      <c r="G21" s="3"/>
      <c r="H21" s="3"/>
      <c r="I21" s="3"/>
      <c r="J21" s="3"/>
      <c r="K21" s="3"/>
      <c r="L21" s="3"/>
      <c r="M21" s="3"/>
      <c r="N21" s="3"/>
    </row>
    <row r="22" spans="1:14" ht="17.25">
      <c r="A22" s="3" t="s">
        <v>73</v>
      </c>
      <c r="B22" s="3"/>
      <c r="C22" s="3"/>
      <c r="D22" s="3"/>
      <c r="E22" s="3"/>
      <c r="F22" s="3"/>
      <c r="G22" s="3"/>
      <c r="H22" s="3"/>
      <c r="I22" s="3"/>
      <c r="J22" s="3"/>
      <c r="K22" s="3"/>
      <c r="L22" s="3"/>
      <c r="M22" s="3"/>
      <c r="N22" s="3"/>
    </row>
    <row r="23" spans="1:14" ht="17.25">
      <c r="A23" s="3" t="s">
        <v>74</v>
      </c>
      <c r="B23" s="3"/>
      <c r="C23" s="3"/>
      <c r="D23" s="3"/>
      <c r="E23" s="3"/>
      <c r="F23" s="3"/>
      <c r="G23" s="3"/>
      <c r="H23" s="3"/>
      <c r="I23" s="3"/>
      <c r="J23" s="3"/>
      <c r="K23" s="3"/>
      <c r="L23" s="3"/>
      <c r="M23" s="3"/>
      <c r="N23" s="3"/>
    </row>
    <row r="24" spans="1:14" ht="17.25">
      <c r="A24" s="21" t="s">
        <v>75</v>
      </c>
      <c r="B24" s="3"/>
      <c r="C24" s="3"/>
      <c r="D24" s="3"/>
      <c r="E24" s="3"/>
      <c r="F24" s="3"/>
      <c r="G24" s="3"/>
      <c r="H24" s="3"/>
      <c r="I24" s="3"/>
      <c r="J24" s="3"/>
      <c r="K24" s="3"/>
      <c r="L24" s="3"/>
      <c r="M24" s="3"/>
      <c r="N24" s="3"/>
    </row>
    <row r="25" spans="1:14">
      <c r="A25" s="21" t="s">
        <v>76</v>
      </c>
      <c r="B25" s="3"/>
      <c r="C25" s="3"/>
      <c r="D25" s="3"/>
      <c r="E25" s="3"/>
      <c r="F25" s="3"/>
      <c r="G25" s="3"/>
      <c r="H25" s="3"/>
      <c r="I25" s="3"/>
      <c r="J25" s="3"/>
      <c r="K25" s="3"/>
      <c r="L25" s="3"/>
      <c r="M25" s="3"/>
      <c r="N25" s="3"/>
    </row>
    <row r="26" spans="1:14">
      <c r="A26" s="21" t="s">
        <v>77</v>
      </c>
      <c r="B26" s="3"/>
      <c r="C26" s="3"/>
      <c r="D26" s="3"/>
      <c r="E26" s="3"/>
      <c r="F26" s="3"/>
      <c r="G26" s="3"/>
      <c r="H26" s="3"/>
      <c r="I26" s="3"/>
      <c r="J26" s="3"/>
      <c r="K26" s="3"/>
      <c r="L26" s="3"/>
      <c r="M26" s="3"/>
      <c r="N26" s="3"/>
    </row>
  </sheetData>
  <mergeCells count="27">
    <mergeCell ref="A16:B16"/>
    <mergeCell ref="F16:G16"/>
    <mergeCell ref="K16:L16"/>
    <mergeCell ref="A15:B15"/>
    <mergeCell ref="F15:G15"/>
    <mergeCell ref="K15:L15"/>
    <mergeCell ref="A9:A13"/>
    <mergeCell ref="A7:A8"/>
    <mergeCell ref="K1:N1"/>
    <mergeCell ref="K2:L2"/>
    <mergeCell ref="K3:K6"/>
    <mergeCell ref="K9:K13"/>
    <mergeCell ref="F9:F13"/>
    <mergeCell ref="F7:F8"/>
    <mergeCell ref="K7:K8"/>
    <mergeCell ref="A1:D1"/>
    <mergeCell ref="F1:I1"/>
    <mergeCell ref="F2:G2"/>
    <mergeCell ref="F3:F6"/>
    <mergeCell ref="A2:B2"/>
    <mergeCell ref="A3:A6"/>
    <mergeCell ref="K17:L17"/>
    <mergeCell ref="F18:G18"/>
    <mergeCell ref="A18:B18"/>
    <mergeCell ref="K18:L18"/>
    <mergeCell ref="F17:G17"/>
    <mergeCell ref="A17:B17"/>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안내문</vt:lpstr>
      <vt:lpstr>평가점수 근거자료_예시(필독)</vt:lpstr>
      <vt:lpstr>자기평가서_예시(필독)</vt:lpstr>
      <vt:lpstr>평가점수 근거자료(실제 자료 입력 양식)</vt:lpstr>
      <vt:lpstr>자기평가서(실제 자기평점 입력 양식)</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kip119</cp:lastModifiedBy>
  <dcterms:created xsi:type="dcterms:W3CDTF">2014-07-16T04:53:48Z</dcterms:created>
  <dcterms:modified xsi:type="dcterms:W3CDTF">2015-10-26T01:27:03Z</dcterms:modified>
</cp:coreProperties>
</file>